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https://madrid.sharepoint.com/sites/SGdeInnovacin/Documentos compartidos/Promoción/14 SUBVENCIONES/0 CONCURRENCIA/EVENTOS/2025/1. Tramitación BBRR/Memoria económica/"/>
    </mc:Choice>
  </mc:AlternateContent>
  <xr:revisionPtr revIDLastSave="1210" documentId="8_{63963CBD-9B14-41E0-998B-722B4D9049D6}" xr6:coauthVersionLast="47" xr6:coauthVersionMax="47" xr10:uidLastSave="{8F991F0B-0CAD-4FE9-94FA-35A0BF143D69}"/>
  <bookViews>
    <workbookView xWindow="-120" yWindow="-120" windowWidth="38640" windowHeight="21120" xr2:uid="{00000000-000D-0000-FFFF-FFFF00000000}"/>
  </bookViews>
  <sheets>
    <sheet name="1.1 Declaración" sheetId="23" r:id="rId1"/>
    <sheet name="1.2 Coste sin IVA" sheetId="20" r:id="rId2"/>
    <sheet name="b2) Gastos evento sí realiz (2)" sheetId="27" state="hidden" r:id="rId3"/>
    <sheet name="1.3 Costes-Ingresos" sheetId="7" r:id="rId4"/>
  </sheets>
  <definedNames>
    <definedName name="_xlnm._FilterDatabase" localSheetId="0" hidden="1">'1.1 Declaración'!#REF!</definedName>
    <definedName name="_xlnm._FilterDatabase" localSheetId="1" hidden="1">'1.2 Coste sin IVA'!#REF!</definedName>
    <definedName name="_xlnm._FilterDatabase" localSheetId="2" hidden="1">'b2) Gastos evento sí realiz (2)'!#REF!</definedName>
    <definedName name="_xlnm.Print_Area" localSheetId="0">'1.1 Declaración'!$A$1:$B$12</definedName>
    <definedName name="_xlnm.Print_Area" localSheetId="1">'1.2 Coste sin IVA'!$B$1:$C$10</definedName>
    <definedName name="_xlnm.Print_Area" localSheetId="3">'1.3 Costes-Ingresos'!$A$1:$C$15</definedName>
    <definedName name="_xlnm.Print_Area" localSheetId="2">'b2) Gastos evento sí realiz (2)'!$B$1:$L$21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15" i="7" l="1"/>
  <c r="B2" i="7"/>
  <c r="B4" i="7" s="1"/>
  <c r="K6" i="27" l="1"/>
  <c r="K5" i="27"/>
  <c r="K4" i="27"/>
  <c r="K3" i="27"/>
  <c r="K2" i="27"/>
  <c r="K18" i="27"/>
  <c r="K17" i="27"/>
  <c r="K16" i="27"/>
  <c r="K15" i="27"/>
  <c r="K14" i="27"/>
  <c r="K13" i="27"/>
  <c r="K12" i="27"/>
  <c r="K11" i="27"/>
  <c r="K10" i="27"/>
  <c r="J19" i="27"/>
  <c r="J18" i="27"/>
  <c r="J17" i="27"/>
  <c r="J16" i="27"/>
  <c r="J15" i="27"/>
  <c r="J14" i="27"/>
  <c r="J13" i="27"/>
  <c r="J12" i="27"/>
  <c r="J11" i="27"/>
  <c r="J10" i="27"/>
  <c r="J5" i="27"/>
  <c r="J4" i="27"/>
  <c r="J3" i="27"/>
  <c r="J2" i="27"/>
  <c r="J7" i="27" l="1"/>
  <c r="J21" i="27"/>
  <c r="B12" i="7" l="1"/>
  <c r="B9" i="20"/>
  <c r="L9" i="23" l="1"/>
  <c r="H9" i="23"/>
  <c r="G9" i="23"/>
</calcChain>
</file>

<file path=xl/sharedStrings.xml><?xml version="1.0" encoding="utf-8"?>
<sst xmlns="http://schemas.openxmlformats.org/spreadsheetml/2006/main" count="123" uniqueCount="97">
  <si>
    <r>
      <t>MEMORIA ECONÓMICA PARA</t>
    </r>
    <r>
      <rPr>
        <b/>
        <u/>
        <sz val="11"/>
        <rFont val="Arial"/>
        <family val="2"/>
      </rPr>
      <t xml:space="preserve"> EVENTOS NO CELEBRADOS </t>
    </r>
    <r>
      <rPr>
        <b/>
        <sz val="11"/>
        <rFont val="Arial"/>
        <family val="2"/>
      </rPr>
      <t>EN EL MOMENTO DE PRESENTAR LA SOLICITUD PARA LAS SUBVENCIONES PARA EL DESARROLLO DE EVENTOS EN LA CIUDAD DE MADRID QUE PROMUEVAN LA CIENCIA, LA TECNOLOGIA, EL EMPRENDIMIENTO Y LA INNOVACIÓN (ANUALIDAD 2025)</t>
    </r>
  </si>
  <si>
    <t>ENTIDAD SOLICITANTE</t>
  </si>
  <si>
    <t>NIF ENTIDAD SOLICITANTE</t>
  </si>
  <si>
    <t>NOMBRE Y APELLIDOS DEL REPRESENTANTE LEGAL DE LA ENTIDAD SOLICITANTE</t>
  </si>
  <si>
    <t>NIF DEL REPRESENTANTE LEGAL DE LA ENTIDAD SOLICITANTE</t>
  </si>
  <si>
    <t>NOMBRE DEL EVENTO</t>
  </si>
  <si>
    <t>FECHA DE CELEBRACIÓN DEL EVENTO</t>
  </si>
  <si>
    <t>TIPO DE GASTO PREVISTO REALIZAR</t>
  </si>
  <si>
    <t>PRESUPUESTO SIN IVA  (€)</t>
  </si>
  <si>
    <t>DESCRIPCIÓN/OBSERVACIONES</t>
  </si>
  <si>
    <t>Gastos de personal propio</t>
  </si>
  <si>
    <t xml:space="preserve">Gastos de contratos de alquiler de bienes inmuebles </t>
  </si>
  <si>
    <t>Gastos de servicios de catering</t>
  </si>
  <si>
    <t xml:space="preserve">Gastos de servicios de producción, desarrollo y logística </t>
  </si>
  <si>
    <t xml:space="preserve">Gastos de material fungible y suministros similares </t>
  </si>
  <si>
    <t>Gastos de comunicación y difusión</t>
  </si>
  <si>
    <t>COSTE SIN IVA DEL EVENTO (€)</t>
  </si>
  <si>
    <r>
      <t xml:space="preserve">Listado de facturas de </t>
    </r>
    <r>
      <rPr>
        <b/>
        <u/>
        <sz val="11"/>
        <color rgb="FF000000"/>
        <rFont val="Arial"/>
        <family val="2"/>
      </rPr>
      <t>gastos subvencionables (</t>
    </r>
    <r>
      <rPr>
        <b/>
        <sz val="11"/>
        <color rgb="FF000000"/>
        <rFont val="Arial"/>
        <family val="2"/>
      </rPr>
      <t>contratos alquiler bienes inmuebles; servicios de catering; servicios de producción, desarrollo y logística; material fungible; comunicación y difusión)</t>
    </r>
  </si>
  <si>
    <r>
      <rPr>
        <b/>
        <sz val="11"/>
        <rFont val="Arial"/>
        <family val="2"/>
      </rPr>
      <t>Nº</t>
    </r>
  </si>
  <si>
    <t>Número de la factura</t>
  </si>
  <si>
    <t>Nombre del acreedor</t>
  </si>
  <si>
    <t>NIF acreedor</t>
  </si>
  <si>
    <t>FECHA DE
EXPEDICIÓN (dd/mm/aaaa)</t>
  </si>
  <si>
    <t>DESCRIPCIÓN</t>
  </si>
  <si>
    <t>BASE IMPONIBLE 
(SIN IVA) (€)</t>
  </si>
  <si>
    <t>IMPORTE TOTAL CON IVA  (€)</t>
  </si>
  <si>
    <t>IMPORTE IMPUTADO AL EVENTO (€)</t>
  </si>
  <si>
    <t>IMPORTE IMPUTADO AL EVENTO FINANCIADO CON ESTA SUBVENCIÓN (€)</t>
  </si>
  <si>
    <t>OBSERVACIONES DE LA FACTURA</t>
  </si>
  <si>
    <t>224224224</t>
  </si>
  <si>
    <t>EVENTOSFERIAS SL</t>
  </si>
  <si>
    <t>B999999</t>
  </si>
  <si>
    <t>Alquiler de espacio y montaje</t>
  </si>
  <si>
    <t>223223223</t>
  </si>
  <si>
    <t>COMIDA RICA SL</t>
  </si>
  <si>
    <t>B2222222</t>
  </si>
  <si>
    <t>Catering del evento</t>
  </si>
  <si>
    <t>11111111</t>
  </si>
  <si>
    <t>Acreditacion SL</t>
  </si>
  <si>
    <t>B11111111</t>
  </si>
  <si>
    <t>Equipos de registro y acreditación inteligente para visistantes</t>
  </si>
  <si>
    <t>0005</t>
  </si>
  <si>
    <t>AZAFATOS S.L</t>
  </si>
  <si>
    <t>B88888888</t>
  </si>
  <si>
    <t>Agencia de azafatos y coordinador para evento</t>
  </si>
  <si>
    <r>
      <t xml:space="preserve">Listado de facturas de gastos </t>
    </r>
    <r>
      <rPr>
        <b/>
        <u/>
        <sz val="11"/>
        <color theme="1"/>
        <rFont val="Arial"/>
        <family val="2"/>
      </rPr>
      <t>NO subvencionables</t>
    </r>
    <r>
      <rPr>
        <b/>
        <sz val="11"/>
        <color theme="1"/>
        <rFont val="Arial"/>
        <family val="2"/>
      </rPr>
      <t xml:space="preserve"> (costes indirectos, impuestos indirectos, gastos de alojamiento, gastos de transporte, premios en metálico o en especie).</t>
    </r>
  </si>
  <si>
    <t>(continuar con la numeración de las anteriores filas)</t>
  </si>
  <si>
    <t>SUBTOTAL FACTURAS (€)</t>
  </si>
  <si>
    <t>LISTADO DE NÓMINAS DE LOS  GASTOS DE PERSONAL</t>
  </si>
  <si>
    <t>NOMBRE DE LA PERSONA TRABAJADORA</t>
  </si>
  <si>
    <t>NIF DE LA PERSONA TRABAJADORA</t>
  </si>
  <si>
    <t>FECHA DE
EMISIÓN (dd/mm/aaaa)</t>
  </si>
  <si>
    <t>MES  AL QUE SE REFIERE LA NÓMINA</t>
  </si>
  <si>
    <t>TOTAL DEVENGADO
 (BRUTO) (€)</t>
  </si>
  <si>
    <t>LIQUIDO A PERCIBIR
 (NETO) (€)</t>
  </si>
  <si>
    <t>OBSERVACIONES DE LA NÓMINA</t>
  </si>
  <si>
    <t>Ana Garcia</t>
  </si>
  <si>
    <t>11111111X</t>
  </si>
  <si>
    <t>01/01/2025 al 31/01/2025</t>
  </si>
  <si>
    <t>Enero</t>
  </si>
  <si>
    <t>01/02/2025 al 28/02/2025</t>
  </si>
  <si>
    <t>Febrero</t>
  </si>
  <si>
    <t>01/03/2025 al 31/03/2025</t>
  </si>
  <si>
    <t>Marzo</t>
  </si>
  <si>
    <t>Jorge Martín</t>
  </si>
  <si>
    <t>21111111X</t>
  </si>
  <si>
    <t>Laura Fernandez</t>
  </si>
  <si>
    <t>31111111X</t>
  </si>
  <si>
    <t>01/01/2023 al 31/01/2023</t>
  </si>
  <si>
    <t>01/02/2023 al 28/02/2023</t>
  </si>
  <si>
    <t>01/03/2023 al 31/03/2023</t>
  </si>
  <si>
    <t>SUBTOTAL NÓMINAS (€)</t>
  </si>
  <si>
    <t>COSTE SIN IVA DEL EVENTO (NÓMINAS + FACTURAS)</t>
  </si>
  <si>
    <t>COSTES PREVISTOS DEL EVENTO</t>
  </si>
  <si>
    <t>Importe (€)</t>
  </si>
  <si>
    <t>Observaciones</t>
  </si>
  <si>
    <t>(Coincide con la celda COSTE SIN IVA DEL EVENTO (€) de la hoja excel "1.2 Coste sin IVA")</t>
  </si>
  <si>
    <t xml:space="preserve"> (Indicar naturaleza de estos costes)</t>
  </si>
  <si>
    <t>TOTAL COSTES</t>
  </si>
  <si>
    <t>INGRESOS  PREVISTOS DEL EVENTO</t>
  </si>
  <si>
    <t>Ingresos por patrocinios del evento (sin IVA)</t>
  </si>
  <si>
    <t xml:space="preserve"> (Indicar nº patrocinadores previsto)</t>
  </si>
  <si>
    <t>Ingresos por venta de entradas del evento (sin IVA)</t>
  </si>
  <si>
    <t xml:space="preserve"> (Indicar nº de entradas vendidas previsto)</t>
  </si>
  <si>
    <t>Ingresos por alquiler de stands del evento(sin IVA)</t>
  </si>
  <si>
    <t>(Indicar nº de stands alquilados previsto)</t>
  </si>
  <si>
    <t>Otras subvenciones al evento</t>
  </si>
  <si>
    <t>(Indicar título de la convocatoria y organismo concedente)</t>
  </si>
  <si>
    <t>Otros ingresos directos del evento (sin IVA)</t>
  </si>
  <si>
    <t>(Explicar naturaleza)</t>
  </si>
  <si>
    <t>TOTAL INGRESOS</t>
  </si>
  <si>
    <t>DIFERENCIA: TOTAL COSTES-TOTAL INGRESOS</t>
  </si>
  <si>
    <t>(La subvención a conceder no podrá superar esta diferencia, respetando así el art. 19.3 LGS)</t>
  </si>
  <si>
    <t>El representante legal de la entidad solicitante DECLARA que toda la información suministrada en esta MEMORIA ECONÓMICA, se corresponde con la previsión que dispone actualmente sobre los ingresos y gastos del evento a subvencionar.</t>
  </si>
  <si>
    <t>Otros gastos NO subvencionables</t>
  </si>
  <si>
    <t xml:space="preserve">COSTE SIN IVA DEL EVENTO </t>
  </si>
  <si>
    <t xml:space="preserve">OTROS COSTES DIRECTOS DEL EVENTO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</si>
</sst>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#,##0.00\ &quot;€&quot;;\-#,##0.00\ &quot;€&quot;"/>
    <numFmt numFmtId="164" formatCode="_-* #,##0.00\ &quot;€&quot;_-;\-* #,##0.00\ &quot;€&quot;_-;_-* &quot;-&quot;??\ &quot;€&quot;_-;_-@"/>
    <numFmt numFmtId="165" formatCode="_-* #,##0.00\ [$€-C0A]_-;\-* #,##0.00\ [$€-C0A]_-;_-* &quot;-&quot;??\ [$€-C0A]_-;_-@_-"/>
  </numFmts>
  <fonts count="2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sz val="10"/>
      <color theme="1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9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trike/>
      <sz val="11"/>
      <color rgb="FFFF0000"/>
      <name val="Arial"/>
      <family val="2"/>
    </font>
    <font>
      <strike/>
      <sz val="11"/>
      <color rgb="FFFF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u/>
      <sz val="11"/>
      <color theme="1"/>
      <name val="Arial"/>
      <family val="2"/>
    </font>
    <font>
      <b/>
      <u/>
      <sz val="11"/>
      <color rgb="FF000000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  <font>
      <b/>
      <u/>
      <sz val="11"/>
      <name val="Arial"/>
      <family val="2"/>
    </font>
    <font>
      <i/>
      <sz val="11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rgb="FFB7B7B7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1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/>
    <xf numFmtId="9" fontId="8" fillId="0" borderId="0" applyFont="0" applyFill="0" applyBorder="0" applyAlignment="0" applyProtection="0"/>
  </cellStyleXfs>
  <cellXfs count="98">
    <xf numFmtId="0" fontId="0" fillId="0" borderId="0" xfId="0"/>
    <xf numFmtId="0" fontId="4" fillId="0" borderId="0" xfId="0" applyFont="1" applyAlignment="1">
      <alignment vertical="center"/>
    </xf>
    <xf numFmtId="0" fontId="1" fillId="0" borderId="0" xfId="39" applyFont="1" applyAlignment="1">
      <alignment vertical="center" wrapText="1"/>
    </xf>
    <xf numFmtId="0" fontId="9" fillId="0" borderId="0" xfId="39" applyFont="1" applyAlignment="1">
      <alignment vertical="center"/>
    </xf>
    <xf numFmtId="0" fontId="3" fillId="0" borderId="0" xfId="39" applyFont="1" applyAlignment="1">
      <alignment horizontal="center" vertical="center"/>
    </xf>
    <xf numFmtId="0" fontId="12" fillId="0" borderId="0" xfId="39" applyFont="1" applyAlignment="1">
      <alignment vertical="center"/>
    </xf>
    <xf numFmtId="1" fontId="2" fillId="3" borderId="1" xfId="39" applyNumberFormat="1" applyFont="1" applyFill="1" applyBorder="1" applyAlignment="1">
      <alignment horizontal="center" vertical="center" wrapText="1"/>
    </xf>
    <xf numFmtId="49" fontId="2" fillId="3" borderId="1" xfId="39" applyNumberFormat="1" applyFont="1" applyFill="1" applyBorder="1" applyAlignment="1">
      <alignment horizontal="center" vertical="center" wrapText="1"/>
    </xf>
    <xf numFmtId="0" fontId="2" fillId="3" borderId="1" xfId="39" applyFont="1" applyFill="1" applyBorder="1" applyAlignment="1">
      <alignment horizontal="center" vertical="center" wrapText="1"/>
    </xf>
    <xf numFmtId="7" fontId="2" fillId="3" borderId="1" xfId="39" applyNumberFormat="1" applyFont="1" applyFill="1" applyBorder="1" applyAlignment="1">
      <alignment horizontal="right" vertical="center" wrapText="1"/>
    </xf>
    <xf numFmtId="0" fontId="2" fillId="2" borderId="0" xfId="39" applyFont="1" applyFill="1" applyAlignment="1">
      <alignment vertical="center"/>
    </xf>
    <xf numFmtId="0" fontId="2" fillId="0" borderId="0" xfId="39" applyFont="1" applyAlignment="1">
      <alignment horizontal="center" vertical="center"/>
    </xf>
    <xf numFmtId="0" fontId="12" fillId="0" borderId="3" xfId="39" applyFont="1" applyBorder="1" applyAlignment="1">
      <alignment vertical="center"/>
    </xf>
    <xf numFmtId="0" fontId="12" fillId="0" borderId="1" xfId="39" applyFont="1" applyBorder="1" applyAlignment="1">
      <alignment vertical="center"/>
    </xf>
    <xf numFmtId="7" fontId="3" fillId="5" borderId="1" xfId="39" applyNumberFormat="1" applyFont="1" applyFill="1" applyBorder="1" applyAlignment="1">
      <alignment horizontal="right" vertical="center" wrapText="1"/>
    </xf>
    <xf numFmtId="0" fontId="2" fillId="0" borderId="0" xfId="39" applyFont="1" applyAlignment="1">
      <alignment horizontal="left" vertical="center"/>
    </xf>
    <xf numFmtId="0" fontId="2" fillId="2" borderId="0" xfId="39" applyFont="1" applyFill="1" applyAlignment="1">
      <alignment vertical="center" wrapText="1"/>
    </xf>
    <xf numFmtId="0" fontId="2" fillId="2" borderId="0" xfId="39" applyFont="1" applyFill="1" applyAlignment="1">
      <alignment horizontal="left" vertical="center"/>
    </xf>
    <xf numFmtId="0" fontId="1" fillId="2" borderId="0" xfId="39" applyFont="1" applyFill="1" applyAlignment="1">
      <alignment horizontal="center" vertical="center"/>
    </xf>
    <xf numFmtId="164" fontId="12" fillId="4" borderId="0" xfId="39" applyNumberFormat="1" applyFont="1" applyFill="1" applyAlignment="1">
      <alignment horizontal="center" vertical="center" wrapText="1"/>
    </xf>
    <xf numFmtId="0" fontId="1" fillId="2" borderId="0" xfId="39" applyFont="1" applyFill="1" applyAlignment="1">
      <alignment vertical="center"/>
    </xf>
    <xf numFmtId="0" fontId="3" fillId="0" borderId="0" xfId="39" applyFont="1" applyAlignment="1">
      <alignment vertical="center"/>
    </xf>
    <xf numFmtId="165" fontId="2" fillId="3" borderId="1" xfId="0" applyNumberFormat="1" applyFont="1" applyFill="1" applyBorder="1" applyAlignment="1">
      <alignment horizontal="center" vertical="center" wrapText="1"/>
    </xf>
    <xf numFmtId="14" fontId="2" fillId="3" borderId="1" xfId="39" applyNumberFormat="1" applyFont="1" applyFill="1" applyBorder="1" applyAlignment="1">
      <alignment horizontal="center" vertical="center" wrapText="1"/>
    </xf>
    <xf numFmtId="0" fontId="3" fillId="0" borderId="0" xfId="39" applyFont="1" applyAlignment="1">
      <alignment vertical="center" wrapText="1"/>
    </xf>
    <xf numFmtId="0" fontId="2" fillId="0" borderId="0" xfId="39" applyFont="1" applyAlignment="1">
      <alignment vertical="center"/>
    </xf>
    <xf numFmtId="164" fontId="12" fillId="0" borderId="0" xfId="39" applyNumberFormat="1" applyFont="1" applyAlignment="1">
      <alignment horizontal="center" vertical="center" wrapText="1"/>
    </xf>
    <xf numFmtId="164" fontId="11" fillId="7" borderId="1" xfId="39" applyNumberFormat="1" applyFont="1" applyFill="1" applyBorder="1" applyAlignment="1">
      <alignment horizontal="center" vertical="center" wrapText="1"/>
    </xf>
    <xf numFmtId="164" fontId="12" fillId="2" borderId="0" xfId="39" applyNumberFormat="1" applyFont="1" applyFill="1" applyAlignment="1">
      <alignment horizontal="center" vertical="center" wrapText="1"/>
    </xf>
    <xf numFmtId="164" fontId="11" fillId="2" borderId="0" xfId="39" applyNumberFormat="1" applyFont="1" applyFill="1" applyAlignment="1">
      <alignment horizontal="center" vertical="center" wrapText="1"/>
    </xf>
    <xf numFmtId="7" fontId="2" fillId="2" borderId="0" xfId="39" applyNumberFormat="1" applyFont="1" applyFill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1" fillId="6" borderId="1" xfId="39" applyFont="1" applyFill="1" applyBorder="1" applyAlignment="1">
      <alignment horizontal="center" vertical="center" wrapText="1"/>
    </xf>
    <xf numFmtId="4" fontId="10" fillId="6" borderId="1" xfId="0" applyNumberFormat="1" applyFont="1" applyFill="1" applyBorder="1" applyAlignment="1">
      <alignment horizontal="center" vertical="center" wrapText="1"/>
    </xf>
    <xf numFmtId="0" fontId="11" fillId="8" borderId="2" xfId="39" applyFont="1" applyFill="1" applyBorder="1" applyAlignment="1">
      <alignment horizontal="center" vertical="center" wrapText="1"/>
    </xf>
    <xf numFmtId="164" fontId="11" fillId="7" borderId="4" xfId="39" applyNumberFormat="1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left" vertical="center" wrapText="1"/>
    </xf>
    <xf numFmtId="0" fontId="13" fillId="3" borderId="1" xfId="39" applyFont="1" applyFill="1" applyBorder="1" applyAlignment="1">
      <alignment vertical="center" wrapText="1"/>
    </xf>
    <xf numFmtId="0" fontId="13" fillId="2" borderId="0" xfId="0" applyFont="1" applyFill="1" applyAlignment="1">
      <alignment horizontal="left" vertical="center" wrapText="1"/>
    </xf>
    <xf numFmtId="0" fontId="13" fillId="2" borderId="0" xfId="39" applyFont="1" applyFill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164" fontId="11" fillId="7" borderId="1" xfId="39" applyNumberFormat="1" applyFont="1" applyFill="1" applyBorder="1" applyAlignment="1">
      <alignment horizontal="right" vertical="center" wrapText="1"/>
    </xf>
    <xf numFmtId="7" fontId="14" fillId="3" borderId="1" xfId="39" applyNumberFormat="1" applyFont="1" applyFill="1" applyBorder="1" applyAlignment="1">
      <alignment horizontal="left" vertical="top" wrapText="1"/>
    </xf>
    <xf numFmtId="164" fontId="14" fillId="0" borderId="0" xfId="39" applyNumberFormat="1" applyFont="1" applyAlignment="1">
      <alignment horizontal="center" vertical="center" wrapText="1"/>
    </xf>
    <xf numFmtId="164" fontId="14" fillId="2" borderId="0" xfId="39" applyNumberFormat="1" applyFont="1" applyFill="1" applyAlignment="1">
      <alignment horizontal="center" vertical="center" wrapText="1"/>
    </xf>
    <xf numFmtId="0" fontId="1" fillId="0" borderId="0" xfId="39" applyFont="1" applyAlignment="1">
      <alignment horizontal="center" vertical="center"/>
    </xf>
    <xf numFmtId="0" fontId="10" fillId="6" borderId="1" xfId="39" applyFont="1" applyFill="1" applyBorder="1" applyAlignment="1">
      <alignment horizontal="center" vertical="center" wrapText="1"/>
    </xf>
    <xf numFmtId="49" fontId="2" fillId="3" borderId="3" xfId="39" applyNumberFormat="1" applyFont="1" applyFill="1" applyBorder="1" applyAlignment="1">
      <alignment horizontal="left" vertical="top" wrapText="1"/>
    </xf>
    <xf numFmtId="165" fontId="2" fillId="7" borderId="1" xfId="0" applyNumberFormat="1" applyFont="1" applyFill="1" applyBorder="1" applyAlignment="1">
      <alignment horizontal="left" vertical="center" wrapText="1"/>
    </xf>
    <xf numFmtId="0" fontId="1" fillId="10" borderId="1" xfId="0" applyFont="1" applyFill="1" applyBorder="1" applyAlignment="1">
      <alignment horizontal="center" vertical="center" wrapText="1"/>
    </xf>
    <xf numFmtId="49" fontId="11" fillId="7" borderId="1" xfId="0" applyNumberFormat="1" applyFont="1" applyFill="1" applyBorder="1" applyAlignment="1">
      <alignment horizontal="right" vertical="center" wrapText="1"/>
    </xf>
    <xf numFmtId="165" fontId="2" fillId="3" borderId="1" xfId="0" applyNumberFormat="1" applyFont="1" applyFill="1" applyBorder="1" applyAlignment="1">
      <alignment vertical="center" wrapText="1"/>
    </xf>
    <xf numFmtId="0" fontId="1" fillId="2" borderId="0" xfId="39" applyFont="1" applyFill="1" applyAlignment="1">
      <alignment horizontal="center" vertical="center" wrapText="1"/>
    </xf>
    <xf numFmtId="0" fontId="2" fillId="2" borderId="0" xfId="39" applyFont="1" applyFill="1" applyAlignment="1">
      <alignment horizontal="center" vertical="center" wrapText="1"/>
    </xf>
    <xf numFmtId="0" fontId="1" fillId="6" borderId="1" xfId="39" applyFont="1" applyFill="1" applyBorder="1" applyAlignment="1">
      <alignment horizontal="center" vertical="center" wrapText="1"/>
    </xf>
    <xf numFmtId="0" fontId="1" fillId="3" borderId="1" xfId="39" applyFont="1" applyFill="1" applyBorder="1" applyAlignment="1">
      <alignment horizontal="center" vertical="center"/>
    </xf>
    <xf numFmtId="164" fontId="12" fillId="3" borderId="1" xfId="39" applyNumberFormat="1" applyFont="1" applyFill="1" applyBorder="1" applyAlignment="1">
      <alignment horizontal="center" vertical="center" wrapText="1"/>
    </xf>
    <xf numFmtId="164" fontId="11" fillId="3" borderId="1" xfId="39" applyNumberFormat="1" applyFont="1" applyFill="1" applyBorder="1" applyAlignment="1">
      <alignment horizontal="center" vertical="center" wrapText="1"/>
    </xf>
    <xf numFmtId="164" fontId="14" fillId="3" borderId="1" xfId="39" applyNumberFormat="1" applyFont="1" applyFill="1" applyBorder="1" applyAlignment="1">
      <alignment horizontal="center" vertical="center" wrapText="1"/>
    </xf>
    <xf numFmtId="7" fontId="2" fillId="7" borderId="1" xfId="39" applyNumberFormat="1" applyFont="1" applyFill="1" applyBorder="1" applyAlignment="1">
      <alignment horizontal="right" vertical="center" wrapText="1"/>
    </xf>
    <xf numFmtId="7" fontId="2" fillId="7" borderId="5" xfId="39" applyNumberFormat="1" applyFont="1" applyFill="1" applyBorder="1" applyAlignment="1">
      <alignment horizontal="right" vertical="center" wrapText="1"/>
    </xf>
    <xf numFmtId="7" fontId="2" fillId="3" borderId="1" xfId="39" applyNumberFormat="1" applyFont="1" applyFill="1" applyBorder="1" applyAlignment="1">
      <alignment vertical="center" wrapText="1"/>
    </xf>
    <xf numFmtId="0" fontId="2" fillId="9" borderId="1" xfId="39" applyFont="1" applyFill="1" applyBorder="1" applyAlignment="1">
      <alignment horizontal="left" vertical="center"/>
    </xf>
    <xf numFmtId="0" fontId="4" fillId="2" borderId="0" xfId="0" applyFont="1" applyFill="1" applyAlignment="1">
      <alignment vertical="center"/>
    </xf>
    <xf numFmtId="165" fontId="19" fillId="3" borderId="8" xfId="0" applyNumberFormat="1" applyFont="1" applyFill="1" applyBorder="1" applyAlignment="1">
      <alignment horizontal="left" vertical="center" wrapText="1"/>
    </xf>
    <xf numFmtId="0" fontId="20" fillId="2" borderId="0" xfId="0" applyFont="1" applyFill="1" applyAlignment="1">
      <alignment horizontal="left" vertical="center" wrapText="1"/>
    </xf>
    <xf numFmtId="165" fontId="2" fillId="2" borderId="0" xfId="0" applyNumberFormat="1" applyFont="1" applyFill="1" applyAlignment="1">
      <alignment horizontal="left" vertical="center" wrapText="1"/>
    </xf>
    <xf numFmtId="49" fontId="12" fillId="2" borderId="1" xfId="0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4" fillId="7" borderId="1" xfId="0" applyFont="1" applyFill="1" applyBorder="1" applyAlignment="1">
      <alignment vertical="center"/>
    </xf>
    <xf numFmtId="165" fontId="22" fillId="3" borderId="8" xfId="0" applyNumberFormat="1" applyFont="1" applyFill="1" applyBorder="1" applyAlignment="1">
      <alignment horizontal="left" vertical="center" wrapText="1"/>
    </xf>
    <xf numFmtId="49" fontId="11" fillId="2" borderId="0" xfId="0" applyNumberFormat="1" applyFont="1" applyFill="1" applyAlignment="1">
      <alignment horizontal="right" vertical="center" wrapText="1"/>
    </xf>
    <xf numFmtId="165" fontId="19" fillId="2" borderId="0" xfId="0" applyNumberFormat="1" applyFont="1" applyFill="1" applyAlignment="1">
      <alignment horizontal="left" vertical="center" wrapText="1"/>
    </xf>
    <xf numFmtId="165" fontId="12" fillId="7" borderId="1" xfId="0" applyNumberFormat="1" applyFont="1" applyFill="1" applyBorder="1" applyAlignment="1">
      <alignment horizontal="left" vertical="center" wrapText="1"/>
    </xf>
    <xf numFmtId="165" fontId="12" fillId="3" borderId="1" xfId="0" applyNumberFormat="1" applyFont="1" applyFill="1" applyBorder="1" applyAlignment="1">
      <alignment horizontal="left" vertical="center" wrapText="1"/>
    </xf>
    <xf numFmtId="0" fontId="10" fillId="10" borderId="1" xfId="0" applyFont="1" applyFill="1" applyBorder="1" applyAlignment="1">
      <alignment horizontal="center" vertical="center" wrapText="1"/>
    </xf>
    <xf numFmtId="0" fontId="10" fillId="10" borderId="4" xfId="0" applyFont="1" applyFill="1" applyBorder="1" applyAlignment="1">
      <alignment horizontal="center" vertical="center" wrapText="1"/>
    </xf>
    <xf numFmtId="165" fontId="2" fillId="3" borderId="9" xfId="0" applyNumberFormat="1" applyFont="1" applyFill="1" applyBorder="1" applyAlignment="1">
      <alignment horizontal="left" vertical="center" wrapText="1"/>
    </xf>
    <xf numFmtId="0" fontId="2" fillId="3" borderId="1" xfId="39" applyFont="1" applyFill="1" applyBorder="1"/>
    <xf numFmtId="0" fontId="2" fillId="3" borderId="1" xfId="39" applyFont="1" applyFill="1" applyBorder="1" applyAlignment="1">
      <alignment horizontal="left" vertical="center" wrapText="1"/>
    </xf>
    <xf numFmtId="0" fontId="2" fillId="9" borderId="6" xfId="39" applyFont="1" applyFill="1" applyBorder="1" applyAlignment="1">
      <alignment horizontal="left" vertical="center"/>
    </xf>
    <xf numFmtId="0" fontId="2" fillId="3" borderId="3" xfId="39" applyFont="1" applyFill="1" applyBorder="1" applyAlignment="1">
      <alignment horizontal="left" vertical="center" wrapText="1"/>
    </xf>
    <xf numFmtId="0" fontId="2" fillId="3" borderId="1" xfId="39" applyFont="1" applyFill="1" applyBorder="1" applyAlignment="1">
      <alignment vertical="center"/>
    </xf>
    <xf numFmtId="0" fontId="2" fillId="3" borderId="1" xfId="39" applyFont="1" applyFill="1" applyBorder="1" applyAlignment="1">
      <alignment vertical="center" wrapText="1"/>
    </xf>
    <xf numFmtId="0" fontId="2" fillId="3" borderId="1" xfId="39" applyFont="1" applyFill="1" applyBorder="1" applyAlignment="1">
      <alignment horizontal="left" wrapText="1"/>
    </xf>
    <xf numFmtId="0" fontId="12" fillId="9" borderId="1" xfId="39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15" fillId="0" borderId="0" xfId="0" applyFont="1" applyAlignment="1">
      <alignment horizontal="left" vertical="top" wrapText="1"/>
    </xf>
    <xf numFmtId="0" fontId="16" fillId="0" borderId="0" xfId="0" applyFont="1" applyAlignment="1">
      <alignment horizontal="left" vertical="top"/>
    </xf>
    <xf numFmtId="49" fontId="2" fillId="3" borderId="2" xfId="39" applyNumberFormat="1" applyFont="1" applyFill="1" applyBorder="1" applyAlignment="1">
      <alignment horizontal="center" vertical="top" wrapText="1"/>
    </xf>
    <xf numFmtId="49" fontId="2" fillId="3" borderId="3" xfId="39" applyNumberFormat="1" applyFont="1" applyFill="1" applyBorder="1" applyAlignment="1">
      <alignment horizontal="center" vertical="top" wrapText="1"/>
    </xf>
    <xf numFmtId="0" fontId="1" fillId="0" borderId="0" xfId="39" applyFont="1" applyAlignment="1">
      <alignment horizontal="center" vertical="center"/>
    </xf>
    <xf numFmtId="0" fontId="10" fillId="6" borderId="6" xfId="39" applyFont="1" applyFill="1" applyBorder="1" applyAlignment="1">
      <alignment horizontal="center" vertical="center" wrapText="1"/>
    </xf>
    <xf numFmtId="0" fontId="10" fillId="6" borderId="7" xfId="39" applyFont="1" applyFill="1" applyBorder="1" applyAlignment="1">
      <alignment horizontal="center" vertical="center" wrapText="1"/>
    </xf>
    <xf numFmtId="0" fontId="10" fillId="6" borderId="1" xfId="39" applyFont="1" applyFill="1" applyBorder="1" applyAlignment="1">
      <alignment horizontal="center" vertical="center" wrapText="1"/>
    </xf>
    <xf numFmtId="0" fontId="11" fillId="6" borderId="1" xfId="39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</cellXfs>
  <cellStyles count="41">
    <cellStyle name="Hipervínculo" xfId="15" builtinId="8" hidden="1"/>
    <cellStyle name="Hipervínculo" xfId="17" builtinId="8" hidden="1"/>
    <cellStyle name="Hipervínculo" xfId="19" builtinId="8" hidden="1"/>
    <cellStyle name="Hipervínculo" xfId="5" builtinId="8" hidden="1"/>
    <cellStyle name="Hipervínculo" xfId="7" builtinId="8" hidden="1"/>
    <cellStyle name="Hipervínculo" xfId="3" builtinId="8" hidden="1"/>
    <cellStyle name="Hipervínculo" xfId="1" builtinId="8" hidden="1"/>
    <cellStyle name="Hipervínculo" xfId="13" builtinId="8" hidden="1"/>
    <cellStyle name="Hipervínculo" xfId="11" builtinId="8" hidden="1"/>
    <cellStyle name="Hipervínculo" xfId="33" builtinId="8" hidden="1"/>
    <cellStyle name="Hipervínculo" xfId="35" builtinId="8" hidden="1"/>
    <cellStyle name="Hipervínculo" xfId="29" builtinId="8" hidden="1"/>
    <cellStyle name="Hipervínculo" xfId="21" builtinId="8" hidden="1"/>
    <cellStyle name="Hipervínculo" xfId="9" builtinId="8" hidden="1"/>
    <cellStyle name="Hipervínculo" xfId="37" builtinId="8" hidden="1"/>
    <cellStyle name="Hipervínculo" xfId="27" builtinId="8" hidden="1"/>
    <cellStyle name="Hipervínculo" xfId="31" builtinId="8" hidden="1"/>
    <cellStyle name="Hipervínculo" xfId="25" builtinId="8" hidden="1"/>
    <cellStyle name="Hipervínculo" xfId="23" builtinId="8" hidden="1"/>
    <cellStyle name="Hipervínculo visitado" xfId="6" builtinId="9" hidden="1"/>
    <cellStyle name="Hipervínculo visitado" xfId="2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4" builtinId="9" hidden="1"/>
    <cellStyle name="Hipervínculo visitado" xfId="24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6" builtinId="9" hidden="1"/>
    <cellStyle name="Hipervínculo visitado" xfId="38" builtinId="9" hidden="1"/>
    <cellStyle name="Hipervínculo visitado" xfId="16" builtinId="9" hidden="1"/>
    <cellStyle name="Hipervínculo visitado" xfId="36" builtinId="9" hidden="1"/>
    <cellStyle name="Normal" xfId="0" builtinId="0"/>
    <cellStyle name="Normal 2" xfId="39" xr:uid="{CDB652B1-36A2-4EE3-A5AB-E274C84B8B78}"/>
    <cellStyle name="Porcentaje 2" xfId="40" xr:uid="{8C9C77D5-61DE-40A4-80C7-4D1129B7D431}"/>
  </cellStyles>
  <dxfs count="0"/>
  <tableStyles count="0" defaultTableStyle="TableStyleMedium2" defaultPivotStyle="PivotStyleLight16"/>
  <colors>
    <mruColors>
      <color rgb="FFFF9933"/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0C017-B95F-42B4-960C-258505484CAE}">
  <sheetPr>
    <pageSetUpPr fitToPage="1"/>
  </sheetPr>
  <dimension ref="A1:R12"/>
  <sheetViews>
    <sheetView tabSelected="1" zoomScale="85" zoomScaleNormal="85" workbookViewId="0">
      <selection activeCell="A6" sqref="A6"/>
    </sheetView>
  </sheetViews>
  <sheetFormatPr baseColWidth="10" defaultColWidth="15.85546875" defaultRowHeight="15" x14ac:dyDescent="0.25"/>
  <cols>
    <col min="1" max="1" width="49" style="4" customWidth="1"/>
    <col min="2" max="2" width="74.7109375" style="21" customWidth="1"/>
    <col min="3" max="3" width="14.85546875" style="21" customWidth="1"/>
    <col min="4" max="4" width="15.85546875" style="21" customWidth="1"/>
    <col min="5" max="5" width="11.5703125" style="21" customWidth="1"/>
    <col min="6" max="6" width="18" style="21" customWidth="1"/>
    <col min="7" max="7" width="22.28515625" style="21" hidden="1" customWidth="1"/>
    <col min="8" max="8" width="29.5703125" style="21" hidden="1" customWidth="1"/>
    <col min="9" max="11" width="29.5703125" style="21" customWidth="1"/>
    <col min="12" max="12" width="29.5703125" style="21" hidden="1" customWidth="1"/>
    <col min="13" max="13" width="15.85546875" style="3"/>
    <col min="14" max="15" width="15.85546875" style="21"/>
    <col min="16" max="16" width="21.42578125" style="21" customWidth="1"/>
    <col min="17" max="16384" width="15.85546875" style="21"/>
  </cols>
  <sheetData>
    <row r="1" spans="1:18" ht="73.5" customHeight="1" x14ac:dyDescent="0.25">
      <c r="A1" s="86" t="s">
        <v>0</v>
      </c>
      <c r="B1" s="87"/>
    </row>
    <row r="2" spans="1:18" s="25" customFormat="1" ht="42" customHeight="1" x14ac:dyDescent="0.25">
      <c r="A2" s="40" t="s">
        <v>1</v>
      </c>
      <c r="B2" s="37"/>
      <c r="C2" s="2"/>
      <c r="D2" s="2"/>
      <c r="E2" s="2"/>
      <c r="F2" s="2"/>
      <c r="M2" s="3"/>
    </row>
    <row r="3" spans="1:18" s="25" customFormat="1" ht="36.950000000000003" customHeight="1" x14ac:dyDescent="0.25">
      <c r="A3" s="40" t="s">
        <v>2</v>
      </c>
      <c r="B3" s="37"/>
      <c r="C3" s="2"/>
      <c r="D3" s="2"/>
      <c r="E3" s="2"/>
      <c r="F3" s="2"/>
      <c r="M3" s="3"/>
    </row>
    <row r="4" spans="1:18" s="25" customFormat="1" ht="65.25" customHeight="1" x14ac:dyDescent="0.25">
      <c r="A4" s="40" t="s">
        <v>3</v>
      </c>
      <c r="B4" s="37"/>
      <c r="C4" s="2"/>
      <c r="D4" s="2"/>
      <c r="E4" s="2"/>
      <c r="F4" s="2"/>
      <c r="M4" s="3"/>
    </row>
    <row r="5" spans="1:18" s="25" customFormat="1" ht="39.75" customHeight="1" x14ac:dyDescent="0.25">
      <c r="A5" s="40" t="s">
        <v>4</v>
      </c>
      <c r="B5" s="37"/>
      <c r="C5" s="2"/>
      <c r="D5" s="2"/>
      <c r="E5" s="2"/>
      <c r="F5" s="2"/>
      <c r="M5" s="3"/>
    </row>
    <row r="6" spans="1:18" s="25" customFormat="1" ht="36.950000000000003" customHeight="1" x14ac:dyDescent="0.25">
      <c r="A6" s="40" t="s">
        <v>5</v>
      </c>
      <c r="B6" s="37"/>
      <c r="C6" s="2"/>
      <c r="D6" s="2"/>
      <c r="E6" s="2"/>
      <c r="F6" s="2"/>
      <c r="M6" s="3"/>
    </row>
    <row r="7" spans="1:18" s="25" customFormat="1" ht="36.950000000000003" customHeight="1" x14ac:dyDescent="0.25">
      <c r="A7" s="40" t="s">
        <v>6</v>
      </c>
      <c r="B7" s="37"/>
      <c r="C7" s="2"/>
      <c r="D7" s="2"/>
      <c r="E7" s="2"/>
      <c r="F7" s="2"/>
      <c r="M7" s="3"/>
    </row>
    <row r="8" spans="1:18" s="25" customFormat="1" x14ac:dyDescent="0.25">
      <c r="A8" s="38"/>
      <c r="B8" s="39"/>
      <c r="C8" s="31"/>
      <c r="D8" s="31"/>
      <c r="E8" s="31"/>
      <c r="F8" s="31"/>
      <c r="M8" s="3"/>
    </row>
    <row r="9" spans="1:18" s="10" customFormat="1" ht="12.75" customHeight="1" x14ac:dyDescent="0.25">
      <c r="A9" s="38"/>
      <c r="B9" s="39"/>
      <c r="C9" s="18"/>
      <c r="D9" s="19"/>
      <c r="E9" s="19"/>
      <c r="F9" s="19"/>
      <c r="G9" s="19" t="e">
        <f>SUM(#REF!)</f>
        <v>#REF!</v>
      </c>
      <c r="H9" s="19" t="e">
        <f>SUM(#REF!)</f>
        <v>#REF!</v>
      </c>
      <c r="I9" s="19"/>
      <c r="J9" s="19"/>
      <c r="K9" s="19"/>
      <c r="L9" s="19" t="e">
        <f>SUM(#REF!)</f>
        <v>#REF!</v>
      </c>
      <c r="M9" s="20"/>
      <c r="N9" s="17"/>
      <c r="O9" s="17"/>
      <c r="P9" s="17"/>
      <c r="Q9" s="17"/>
      <c r="R9" s="17"/>
    </row>
    <row r="10" spans="1:18" x14ac:dyDescent="0.25">
      <c r="A10" s="88" t="s">
        <v>93</v>
      </c>
      <c r="B10" s="89"/>
    </row>
    <row r="11" spans="1:18" x14ac:dyDescent="0.25">
      <c r="A11" s="89"/>
      <c r="B11" s="89"/>
    </row>
    <row r="12" spans="1:18" ht="25.5" customHeight="1" x14ac:dyDescent="0.25">
      <c r="A12" s="89"/>
      <c r="B12" s="89"/>
    </row>
  </sheetData>
  <mergeCells count="2">
    <mergeCell ref="A1:B1"/>
    <mergeCell ref="A10:B12"/>
  </mergeCells>
  <pageMargins left="0.51181102362204722" right="0.51181102362204722" top="0.74803149606299213" bottom="0.74803149606299213" header="0.31496062992125984" footer="0.31496062992125984"/>
  <pageSetup paperSize="9" scale="74" orientation="portrait" r:id="rId1"/>
  <headerFooter>
    <oddFooter>&amp;LMemoria económica&amp;C&amp;A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3BFDF-3644-4301-B324-A1E96FD3E639}">
  <dimension ref="A1:Y10"/>
  <sheetViews>
    <sheetView zoomScale="115" zoomScaleNormal="115" workbookViewId="0">
      <pane xSplit="1" topLeftCell="B1" activePane="topRight" state="frozen"/>
      <selection pane="topRight" activeCell="A8" sqref="A8"/>
    </sheetView>
  </sheetViews>
  <sheetFormatPr baseColWidth="10" defaultColWidth="15.85546875" defaultRowHeight="14.25" x14ac:dyDescent="0.25"/>
  <cols>
    <col min="1" max="1" width="55.28515625" style="21" bestFit="1" customWidth="1"/>
    <col min="2" max="2" width="36.140625" style="24" customWidth="1"/>
    <col min="3" max="3" width="38.42578125" style="21" customWidth="1"/>
    <col min="4" max="16384" width="15.85546875" style="21"/>
  </cols>
  <sheetData>
    <row r="1" spans="1:25" s="4" customFormat="1" ht="39.950000000000003" customHeight="1" x14ac:dyDescent="0.25">
      <c r="A1" s="32" t="s">
        <v>7</v>
      </c>
      <c r="B1" s="32" t="s">
        <v>8</v>
      </c>
      <c r="C1" s="32" t="s">
        <v>9</v>
      </c>
    </row>
    <row r="2" spans="1:25" s="25" customFormat="1" ht="21.95" customHeight="1" x14ac:dyDescent="0.2">
      <c r="A2" s="62" t="s">
        <v>10</v>
      </c>
      <c r="B2" s="9"/>
      <c r="C2" s="78"/>
      <c r="E2" s="11"/>
    </row>
    <row r="3" spans="1:25" s="13" customFormat="1" ht="21.95" customHeight="1" x14ac:dyDescent="0.2">
      <c r="A3" s="62" t="s">
        <v>11</v>
      </c>
      <c r="B3" s="9"/>
      <c r="C3" s="78"/>
      <c r="D3" s="1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12"/>
    </row>
    <row r="4" spans="1:25" s="25" customFormat="1" ht="30" customHeight="1" x14ac:dyDescent="0.25">
      <c r="A4" s="62" t="s">
        <v>12</v>
      </c>
      <c r="B4" s="14"/>
      <c r="C4" s="79"/>
      <c r="E4" s="15"/>
    </row>
    <row r="5" spans="1:25" s="25" customFormat="1" ht="53.45" customHeight="1" x14ac:dyDescent="0.25">
      <c r="A5" s="62" t="s">
        <v>13</v>
      </c>
      <c r="B5" s="14"/>
      <c r="C5" s="79"/>
      <c r="E5" s="15"/>
    </row>
    <row r="6" spans="1:25" s="25" customFormat="1" ht="21.95" customHeight="1" x14ac:dyDescent="0.25">
      <c r="A6" s="62" t="s">
        <v>14</v>
      </c>
      <c r="B6" s="14"/>
      <c r="C6" s="79"/>
      <c r="E6" s="15"/>
    </row>
    <row r="7" spans="1:25" s="25" customFormat="1" ht="28.5" customHeight="1" x14ac:dyDescent="0.25">
      <c r="A7" s="80" t="s">
        <v>15</v>
      </c>
      <c r="B7" s="14"/>
      <c r="C7" s="79"/>
      <c r="E7" s="15"/>
    </row>
    <row r="8" spans="1:25" s="25" customFormat="1" ht="29.25" customHeight="1" x14ac:dyDescent="0.25">
      <c r="A8" s="85" t="s">
        <v>94</v>
      </c>
      <c r="B8" s="14"/>
      <c r="C8" s="81"/>
      <c r="E8" s="15"/>
    </row>
    <row r="9" spans="1:25" s="25" customFormat="1" ht="27" customHeight="1" x14ac:dyDescent="0.25">
      <c r="A9" s="41" t="s">
        <v>16</v>
      </c>
      <c r="B9" s="27">
        <f>SUM(B2:B8)</f>
        <v>0</v>
      </c>
      <c r="D9" s="15"/>
      <c r="E9" s="15"/>
    </row>
    <row r="10" spans="1:25" s="25" customFormat="1" ht="33" customHeight="1" x14ac:dyDescent="0.25">
      <c r="B10" s="18"/>
      <c r="C10" s="28"/>
      <c r="D10" s="15"/>
      <c r="E10" s="15"/>
    </row>
  </sheetData>
  <pageMargins left="0.31496062992125984" right="0.31496062992125984" top="0.55118110236220474" bottom="0.55118110236220474" header="0.31496062992125984" footer="0.31496062992125984"/>
  <pageSetup paperSize="9" scale="46" orientation="landscape" r:id="rId1"/>
  <headerFooter>
    <oddFooter>&amp;LMemoria Económica&amp;C&amp;A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55376-4DD6-4112-BCD8-B13E83513C99}">
  <dimension ref="A1:AF21"/>
  <sheetViews>
    <sheetView zoomScale="70" zoomScaleNormal="70" workbookViewId="0">
      <pane xSplit="2" topLeftCell="C1" activePane="topRight" state="frozen"/>
      <selection pane="topRight" activeCell="O13" sqref="O13"/>
    </sheetView>
  </sheetViews>
  <sheetFormatPr baseColWidth="10" defaultColWidth="15.85546875" defaultRowHeight="14.25" x14ac:dyDescent="0.25"/>
  <cols>
    <col min="1" max="1" width="27.140625" style="21" customWidth="1"/>
    <col min="2" max="2" width="6.28515625" style="4" customWidth="1"/>
    <col min="3" max="3" width="13.28515625" style="21" customWidth="1"/>
    <col min="4" max="4" width="16.5703125" style="24" customWidth="1"/>
    <col min="5" max="5" width="13.28515625" style="4" customWidth="1"/>
    <col min="6" max="6" width="18.5703125" style="21" customWidth="1"/>
    <col min="7" max="7" width="26.28515625" style="24" customWidth="1"/>
    <col min="8" max="8" width="15.85546875" style="21" customWidth="1"/>
    <col min="9" max="9" width="17.85546875" style="21" customWidth="1"/>
    <col min="10" max="10" width="19.5703125" style="21" customWidth="1"/>
    <col min="11" max="11" width="16.140625" style="21" customWidth="1"/>
    <col min="12" max="12" width="10.5703125" style="21" customWidth="1"/>
    <col min="13" max="16384" width="15.85546875" style="21"/>
  </cols>
  <sheetData>
    <row r="1" spans="1:32" s="4" customFormat="1" ht="98.25" customHeight="1" x14ac:dyDescent="0.25">
      <c r="A1" s="93" t="s">
        <v>17</v>
      </c>
      <c r="B1" s="46" t="s">
        <v>18</v>
      </c>
      <c r="C1" s="32" t="s">
        <v>19</v>
      </c>
      <c r="D1" s="33" t="s">
        <v>20</v>
      </c>
      <c r="E1" s="32" t="s">
        <v>21</v>
      </c>
      <c r="F1" s="32" t="s">
        <v>22</v>
      </c>
      <c r="G1" s="32" t="s">
        <v>23</v>
      </c>
      <c r="H1" s="32" t="s">
        <v>24</v>
      </c>
      <c r="I1" s="32" t="s">
        <v>25</v>
      </c>
      <c r="J1" s="34" t="s">
        <v>26</v>
      </c>
      <c r="K1" s="34" t="s">
        <v>27</v>
      </c>
      <c r="L1" s="34" t="s">
        <v>28</v>
      </c>
    </row>
    <row r="2" spans="1:32" s="25" customFormat="1" ht="21.95" customHeight="1" x14ac:dyDescent="0.25">
      <c r="A2" s="94"/>
      <c r="B2" s="6">
        <v>1</v>
      </c>
      <c r="C2" s="7" t="s">
        <v>29</v>
      </c>
      <c r="D2" s="82" t="s">
        <v>30</v>
      </c>
      <c r="E2" s="6" t="s">
        <v>31</v>
      </c>
      <c r="F2" s="23">
        <v>45717</v>
      </c>
      <c r="G2" s="83" t="s">
        <v>32</v>
      </c>
      <c r="H2" s="61">
        <v>264834.13</v>
      </c>
      <c r="I2" s="61">
        <v>291317.53999999998</v>
      </c>
      <c r="J2" s="61">
        <f>H2</f>
        <v>264834.13</v>
      </c>
      <c r="K2" s="61">
        <f>I2</f>
        <v>291317.53999999998</v>
      </c>
      <c r="L2" s="61"/>
    </row>
    <row r="3" spans="1:32" s="13" customFormat="1" ht="21.95" customHeight="1" x14ac:dyDescent="0.2">
      <c r="A3" s="94"/>
      <c r="B3" s="6">
        <v>2</v>
      </c>
      <c r="C3" s="7" t="s">
        <v>33</v>
      </c>
      <c r="D3" s="82" t="s">
        <v>34</v>
      </c>
      <c r="E3" s="6" t="s">
        <v>35</v>
      </c>
      <c r="F3" s="23">
        <v>45717</v>
      </c>
      <c r="G3" s="84" t="s">
        <v>36</v>
      </c>
      <c r="H3" s="9">
        <v>4935.1000000000004</v>
      </c>
      <c r="I3" s="9">
        <v>5428.61</v>
      </c>
      <c r="J3" s="9">
        <f t="shared" ref="J3:K6" si="0">H3</f>
        <v>4935.1000000000004</v>
      </c>
      <c r="K3" s="9">
        <f t="shared" si="0"/>
        <v>5428.61</v>
      </c>
      <c r="L3" s="9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12"/>
    </row>
    <row r="4" spans="1:32" s="25" customFormat="1" ht="57" customHeight="1" x14ac:dyDescent="0.2">
      <c r="A4" s="94"/>
      <c r="B4" s="6">
        <v>3</v>
      </c>
      <c r="C4" s="7" t="s">
        <v>37</v>
      </c>
      <c r="D4" s="78" t="s">
        <v>38</v>
      </c>
      <c r="E4" s="8" t="s">
        <v>39</v>
      </c>
      <c r="F4" s="23">
        <v>45716</v>
      </c>
      <c r="G4" s="84" t="s">
        <v>40</v>
      </c>
      <c r="H4" s="14">
        <v>67748.800000000003</v>
      </c>
      <c r="I4" s="9">
        <v>67748.800000000003</v>
      </c>
      <c r="J4" s="9">
        <f t="shared" si="0"/>
        <v>67748.800000000003</v>
      </c>
      <c r="K4" s="9">
        <f t="shared" si="0"/>
        <v>67748.800000000003</v>
      </c>
      <c r="L4" s="9"/>
    </row>
    <row r="5" spans="1:32" s="25" customFormat="1" ht="29.1" customHeight="1" x14ac:dyDescent="0.2">
      <c r="A5" s="94"/>
      <c r="B5" s="6">
        <v>4</v>
      </c>
      <c r="C5" s="7" t="s">
        <v>41</v>
      </c>
      <c r="D5" s="78" t="s">
        <v>42</v>
      </c>
      <c r="E5" s="8" t="s">
        <v>43</v>
      </c>
      <c r="F5" s="23">
        <v>45005</v>
      </c>
      <c r="G5" s="84" t="s">
        <v>44</v>
      </c>
      <c r="H5" s="14">
        <v>21941.8</v>
      </c>
      <c r="I5" s="9">
        <v>26549.58</v>
      </c>
      <c r="J5" s="9">
        <f t="shared" si="0"/>
        <v>21941.8</v>
      </c>
      <c r="K5" s="9">
        <f t="shared" si="0"/>
        <v>26549.58</v>
      </c>
      <c r="L5" s="9"/>
    </row>
    <row r="6" spans="1:32" s="10" customFormat="1" ht="156.75" x14ac:dyDescent="0.25">
      <c r="A6" s="54" t="s">
        <v>45</v>
      </c>
      <c r="B6" s="8" t="s">
        <v>46</v>
      </c>
      <c r="C6" s="55"/>
      <c r="D6" s="55"/>
      <c r="E6" s="55"/>
      <c r="F6" s="55"/>
      <c r="G6" s="55"/>
      <c r="H6" s="56"/>
      <c r="I6" s="57">
        <v>0</v>
      </c>
      <c r="J6" s="9">
        <v>0</v>
      </c>
      <c r="K6" s="9">
        <f t="shared" si="0"/>
        <v>0</v>
      </c>
      <c r="L6" s="58"/>
    </row>
    <row r="7" spans="1:32" s="10" customFormat="1" ht="30" x14ac:dyDescent="0.25">
      <c r="A7" s="52"/>
      <c r="B7" s="53"/>
      <c r="C7" s="18"/>
      <c r="D7" s="18"/>
      <c r="E7" s="18"/>
      <c r="F7" s="18"/>
      <c r="G7" s="18"/>
      <c r="H7" s="28"/>
      <c r="I7" s="27" t="s">
        <v>47</v>
      </c>
      <c r="J7" s="59">
        <f>SUM(J2:J6)</f>
        <v>359459.82999999996</v>
      </c>
      <c r="K7" s="30"/>
      <c r="L7" s="44"/>
    </row>
    <row r="8" spans="1:32" s="10" customFormat="1" ht="33" customHeight="1" x14ac:dyDescent="0.25">
      <c r="B8" s="18"/>
      <c r="C8" s="18"/>
      <c r="D8" s="18"/>
      <c r="E8" s="18"/>
      <c r="F8" s="18"/>
      <c r="G8" s="18"/>
      <c r="H8" s="28"/>
      <c r="I8" s="29"/>
      <c r="J8" s="30"/>
      <c r="K8" s="30"/>
      <c r="L8" s="44"/>
    </row>
    <row r="9" spans="1:32" s="4" customFormat="1" ht="95.25" customHeight="1" x14ac:dyDescent="0.25">
      <c r="A9" s="95" t="s">
        <v>48</v>
      </c>
      <c r="B9" s="46" t="s">
        <v>18</v>
      </c>
      <c r="C9" s="96" t="s">
        <v>49</v>
      </c>
      <c r="D9" s="97"/>
      <c r="E9" s="32" t="s">
        <v>50</v>
      </c>
      <c r="F9" s="32" t="s">
        <v>51</v>
      </c>
      <c r="G9" s="32" t="s">
        <v>52</v>
      </c>
      <c r="H9" s="32" t="s">
        <v>53</v>
      </c>
      <c r="I9" s="32" t="s">
        <v>54</v>
      </c>
      <c r="J9" s="34" t="s">
        <v>26</v>
      </c>
      <c r="K9" s="34" t="s">
        <v>27</v>
      </c>
      <c r="L9" s="34" t="s">
        <v>55</v>
      </c>
    </row>
    <row r="10" spans="1:32" s="16" customFormat="1" ht="29.1" customHeight="1" x14ac:dyDescent="0.25">
      <c r="A10" s="95"/>
      <c r="B10" s="6">
        <v>1</v>
      </c>
      <c r="C10" s="90" t="s">
        <v>56</v>
      </c>
      <c r="D10" s="91"/>
      <c r="E10" s="6" t="s">
        <v>57</v>
      </c>
      <c r="F10" s="47" t="s">
        <v>58</v>
      </c>
      <c r="G10" s="47" t="s">
        <v>59</v>
      </c>
      <c r="H10" s="9">
        <v>2333.33</v>
      </c>
      <c r="I10" s="9">
        <v>1796.9</v>
      </c>
      <c r="J10" s="9">
        <f>H10</f>
        <v>2333.33</v>
      </c>
      <c r="K10" s="9">
        <f>I10</f>
        <v>1796.9</v>
      </c>
      <c r="L10" s="9"/>
    </row>
    <row r="11" spans="1:32" s="16" customFormat="1" ht="29.1" customHeight="1" x14ac:dyDescent="0.25">
      <c r="A11" s="95"/>
      <c r="B11" s="6">
        <v>2</v>
      </c>
      <c r="C11" s="90" t="s">
        <v>56</v>
      </c>
      <c r="D11" s="91"/>
      <c r="E11" s="6" t="s">
        <v>57</v>
      </c>
      <c r="F11" s="47" t="s">
        <v>60</v>
      </c>
      <c r="G11" s="47" t="s">
        <v>61</v>
      </c>
      <c r="H11" s="9">
        <v>2333.33</v>
      </c>
      <c r="I11" s="9">
        <v>1796.9</v>
      </c>
      <c r="J11" s="9">
        <f t="shared" ref="J11:K18" si="1">H11</f>
        <v>2333.33</v>
      </c>
      <c r="K11" s="9">
        <f t="shared" si="1"/>
        <v>1796.9</v>
      </c>
      <c r="L11" s="9"/>
    </row>
    <row r="12" spans="1:32" s="25" customFormat="1" ht="24.95" customHeight="1" x14ac:dyDescent="0.25">
      <c r="A12" s="95"/>
      <c r="B12" s="6">
        <v>3</v>
      </c>
      <c r="C12" s="90" t="s">
        <v>56</v>
      </c>
      <c r="D12" s="91"/>
      <c r="E12" s="6" t="s">
        <v>57</v>
      </c>
      <c r="F12" s="47" t="s">
        <v>62</v>
      </c>
      <c r="G12" s="47" t="s">
        <v>63</v>
      </c>
      <c r="H12" s="9">
        <v>2333.33</v>
      </c>
      <c r="I12" s="9">
        <v>1796.9</v>
      </c>
      <c r="J12" s="9">
        <f t="shared" si="1"/>
        <v>2333.33</v>
      </c>
      <c r="K12" s="9">
        <f t="shared" si="1"/>
        <v>1796.9</v>
      </c>
      <c r="L12" s="9"/>
    </row>
    <row r="13" spans="1:32" s="25" customFormat="1" ht="35.1" customHeight="1" x14ac:dyDescent="0.25">
      <c r="A13" s="95"/>
      <c r="B13" s="6">
        <v>4</v>
      </c>
      <c r="C13" s="90" t="s">
        <v>64</v>
      </c>
      <c r="D13" s="91"/>
      <c r="E13" s="6" t="s">
        <v>65</v>
      </c>
      <c r="F13" s="47" t="s">
        <v>58</v>
      </c>
      <c r="G13" s="47" t="s">
        <v>59</v>
      </c>
      <c r="H13" s="9">
        <v>3950</v>
      </c>
      <c r="I13" s="9">
        <v>2652.42</v>
      </c>
      <c r="J13" s="9">
        <f t="shared" si="1"/>
        <v>3950</v>
      </c>
      <c r="K13" s="9">
        <f t="shared" si="1"/>
        <v>2652.42</v>
      </c>
      <c r="L13" s="42"/>
    </row>
    <row r="14" spans="1:32" s="25" customFormat="1" ht="21.95" customHeight="1" x14ac:dyDescent="0.25">
      <c r="A14" s="95"/>
      <c r="B14" s="6">
        <v>5</v>
      </c>
      <c r="C14" s="90" t="s">
        <v>64</v>
      </c>
      <c r="D14" s="91"/>
      <c r="E14" s="6" t="s">
        <v>65</v>
      </c>
      <c r="F14" s="47" t="s">
        <v>60</v>
      </c>
      <c r="G14" s="47" t="s">
        <v>61</v>
      </c>
      <c r="H14" s="9">
        <v>4698.32</v>
      </c>
      <c r="I14" s="9">
        <v>3170.81</v>
      </c>
      <c r="J14" s="9">
        <f t="shared" si="1"/>
        <v>4698.32</v>
      </c>
      <c r="K14" s="9">
        <f t="shared" si="1"/>
        <v>3170.81</v>
      </c>
      <c r="L14" s="42"/>
    </row>
    <row r="15" spans="1:32" s="25" customFormat="1" ht="32.450000000000003" customHeight="1" x14ac:dyDescent="0.25">
      <c r="A15" s="95"/>
      <c r="B15" s="6">
        <v>6</v>
      </c>
      <c r="C15" s="90" t="s">
        <v>64</v>
      </c>
      <c r="D15" s="91"/>
      <c r="E15" s="6" t="s">
        <v>65</v>
      </c>
      <c r="F15" s="47" t="s">
        <v>62</v>
      </c>
      <c r="G15" s="47" t="s">
        <v>63</v>
      </c>
      <c r="H15" s="9">
        <v>5698.33</v>
      </c>
      <c r="I15" s="9">
        <v>3910.27</v>
      </c>
      <c r="J15" s="9">
        <f t="shared" si="1"/>
        <v>5698.33</v>
      </c>
      <c r="K15" s="9">
        <f t="shared" si="1"/>
        <v>3910.27</v>
      </c>
      <c r="L15" s="42"/>
    </row>
    <row r="16" spans="1:32" s="25" customFormat="1" ht="30.6" customHeight="1" x14ac:dyDescent="0.25">
      <c r="A16" s="95"/>
      <c r="B16" s="6">
        <v>7</v>
      </c>
      <c r="C16" s="90" t="s">
        <v>66</v>
      </c>
      <c r="D16" s="91"/>
      <c r="E16" s="6" t="s">
        <v>67</v>
      </c>
      <c r="F16" s="47" t="s">
        <v>68</v>
      </c>
      <c r="G16" s="47" t="s">
        <v>59</v>
      </c>
      <c r="H16" s="9">
        <v>4506.32</v>
      </c>
      <c r="I16" s="9">
        <v>2956.78</v>
      </c>
      <c r="J16" s="9">
        <f t="shared" si="1"/>
        <v>4506.32</v>
      </c>
      <c r="K16" s="9">
        <f t="shared" si="1"/>
        <v>2956.78</v>
      </c>
      <c r="L16" s="42"/>
    </row>
    <row r="17" spans="1:12" s="25" customFormat="1" ht="29.45" customHeight="1" x14ac:dyDescent="0.25">
      <c r="A17" s="95"/>
      <c r="B17" s="6">
        <v>8</v>
      </c>
      <c r="C17" s="90" t="s">
        <v>66</v>
      </c>
      <c r="D17" s="91"/>
      <c r="E17" s="6" t="s">
        <v>67</v>
      </c>
      <c r="F17" s="47" t="s">
        <v>69</v>
      </c>
      <c r="G17" s="47" t="s">
        <v>61</v>
      </c>
      <c r="H17" s="9">
        <v>3956.33</v>
      </c>
      <c r="I17" s="9">
        <v>2580.09</v>
      </c>
      <c r="J17" s="9">
        <f t="shared" si="1"/>
        <v>3956.33</v>
      </c>
      <c r="K17" s="9">
        <f t="shared" si="1"/>
        <v>2580.09</v>
      </c>
      <c r="L17" s="42"/>
    </row>
    <row r="18" spans="1:12" s="25" customFormat="1" ht="35.1" customHeight="1" x14ac:dyDescent="0.25">
      <c r="A18" s="95"/>
      <c r="B18" s="6">
        <v>9</v>
      </c>
      <c r="C18" s="90" t="s">
        <v>66</v>
      </c>
      <c r="D18" s="91"/>
      <c r="E18" s="6" t="s">
        <v>67</v>
      </c>
      <c r="F18" s="47" t="s">
        <v>70</v>
      </c>
      <c r="G18" s="47" t="s">
        <v>63</v>
      </c>
      <c r="H18" s="9">
        <v>6743.66</v>
      </c>
      <c r="I18" s="9">
        <v>4655.28</v>
      </c>
      <c r="J18" s="9">
        <f t="shared" si="1"/>
        <v>6743.66</v>
      </c>
      <c r="K18" s="9">
        <f t="shared" si="1"/>
        <v>4655.28</v>
      </c>
      <c r="L18" s="42"/>
    </row>
    <row r="19" spans="1:12" s="25" customFormat="1" ht="29.25" customHeight="1" x14ac:dyDescent="0.25">
      <c r="B19" s="92"/>
      <c r="C19" s="92"/>
      <c r="D19" s="92"/>
      <c r="E19" s="92"/>
      <c r="F19" s="92"/>
      <c r="G19" s="92"/>
      <c r="H19" s="26"/>
      <c r="I19" s="27" t="s">
        <v>71</v>
      </c>
      <c r="J19" s="59">
        <f>SUM(J10:J18)</f>
        <v>36552.949999999997</v>
      </c>
      <c r="K19" s="43"/>
      <c r="L19" s="43"/>
    </row>
    <row r="20" spans="1:12" s="10" customFormat="1" ht="24" customHeight="1" thickBot="1" x14ac:dyDescent="0.3">
      <c r="B20" s="18"/>
      <c r="C20" s="18"/>
      <c r="D20" s="18"/>
      <c r="E20" s="18"/>
      <c r="F20" s="18"/>
      <c r="G20" s="18"/>
      <c r="H20" s="28"/>
      <c r="I20" s="29"/>
      <c r="J20" s="30"/>
      <c r="K20" s="30"/>
      <c r="L20" s="44"/>
    </row>
    <row r="21" spans="1:12" s="25" customFormat="1" ht="65.099999999999994" customHeight="1" thickBot="1" x14ac:dyDescent="0.3">
      <c r="B21" s="45"/>
      <c r="C21" s="45"/>
      <c r="D21" s="45"/>
      <c r="E21" s="45"/>
      <c r="F21" s="45"/>
      <c r="G21" s="45"/>
      <c r="H21" s="26"/>
      <c r="I21" s="35" t="s">
        <v>72</v>
      </c>
      <c r="J21" s="60">
        <f>J7+J19</f>
        <v>396012.77999999997</v>
      </c>
      <c r="K21" s="43"/>
      <c r="L21" s="43"/>
    </row>
  </sheetData>
  <mergeCells count="13">
    <mergeCell ref="C16:D16"/>
    <mergeCell ref="C17:D17"/>
    <mergeCell ref="C18:D18"/>
    <mergeCell ref="B19:G19"/>
    <mergeCell ref="A1:A5"/>
    <mergeCell ref="A9:A18"/>
    <mergeCell ref="C9:D9"/>
    <mergeCell ref="C10:D10"/>
    <mergeCell ref="C11:D11"/>
    <mergeCell ref="C12:D12"/>
    <mergeCell ref="C13:D13"/>
    <mergeCell ref="C14:D14"/>
    <mergeCell ref="C15:D15"/>
  </mergeCells>
  <pageMargins left="0.31496062992125984" right="0.31496062992125984" top="0.55118110236220474" bottom="0.55118110236220474" header="0.31496062992125984" footer="0.31496062992125984"/>
  <pageSetup paperSize="9" scale="46" orientation="landscape" r:id="rId1"/>
  <headerFooter>
    <oddFooter>&amp;LMemoria Económica&amp;C&amp;A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654"/>
  <sheetViews>
    <sheetView zoomScale="86" zoomScaleNormal="86" zoomScalePageLayoutView="75" workbookViewId="0">
      <selection activeCell="A6" sqref="A6"/>
    </sheetView>
  </sheetViews>
  <sheetFormatPr baseColWidth="10" defaultColWidth="11.42578125" defaultRowHeight="12.75" x14ac:dyDescent="0.25"/>
  <cols>
    <col min="1" max="1" width="61" style="1" customWidth="1"/>
    <col min="2" max="2" width="36.85546875" style="1" customWidth="1"/>
    <col min="3" max="3" width="38.5703125" style="1" customWidth="1"/>
    <col min="4" max="4" width="91.28515625" style="1" customWidth="1"/>
    <col min="5" max="5" width="12.7109375" style="1" customWidth="1"/>
    <col min="6" max="6" width="68.140625" style="1" customWidth="1"/>
    <col min="7" max="8" width="18.7109375" style="1" customWidth="1"/>
    <col min="9" max="16384" width="11.42578125" style="1"/>
  </cols>
  <sheetData>
    <row r="1" spans="1:3" s="63" customFormat="1" ht="24.75" customHeight="1" x14ac:dyDescent="0.25">
      <c r="A1" s="75" t="s">
        <v>73</v>
      </c>
      <c r="B1" s="49" t="s">
        <v>74</v>
      </c>
      <c r="C1" s="49" t="s">
        <v>75</v>
      </c>
    </row>
    <row r="2" spans="1:3" ht="50.25" customHeight="1" x14ac:dyDescent="0.25">
      <c r="A2" s="67" t="s">
        <v>95</v>
      </c>
      <c r="B2" s="69">
        <f>'1.2 Coste sin IVA'!B9</f>
        <v>0</v>
      </c>
      <c r="C2" s="70" t="s">
        <v>76</v>
      </c>
    </row>
    <row r="3" spans="1:3" ht="38.25" customHeight="1" x14ac:dyDescent="0.25">
      <c r="A3" s="67" t="s">
        <v>96</v>
      </c>
      <c r="B3" s="64"/>
      <c r="C3" s="51" t="s">
        <v>77</v>
      </c>
    </row>
    <row r="4" spans="1:3" ht="22.5" customHeight="1" x14ac:dyDescent="0.25">
      <c r="A4" s="50" t="s">
        <v>78</v>
      </c>
      <c r="B4" s="73">
        <f>SUM(B2:B3)</f>
        <v>0</v>
      </c>
      <c r="C4" s="74"/>
    </row>
    <row r="5" spans="1:3" s="63" customFormat="1" ht="26.25" customHeight="1" x14ac:dyDescent="0.25">
      <c r="A5" s="71"/>
      <c r="B5" s="72"/>
      <c r="C5" s="72"/>
    </row>
    <row r="6" spans="1:3" ht="24.95" customHeight="1" x14ac:dyDescent="0.25">
      <c r="A6" s="75" t="s">
        <v>79</v>
      </c>
      <c r="B6" s="49" t="s">
        <v>74</v>
      </c>
      <c r="C6" s="49" t="s">
        <v>75</v>
      </c>
    </row>
    <row r="7" spans="1:3" ht="24.95" customHeight="1" x14ac:dyDescent="0.25">
      <c r="A7" s="67" t="s">
        <v>80</v>
      </c>
      <c r="B7" s="22"/>
      <c r="C7" s="51" t="s">
        <v>81</v>
      </c>
    </row>
    <row r="8" spans="1:3" ht="24.95" customHeight="1" x14ac:dyDescent="0.25">
      <c r="A8" s="67" t="s">
        <v>82</v>
      </c>
      <c r="B8" s="22"/>
      <c r="C8" s="51" t="s">
        <v>83</v>
      </c>
    </row>
    <row r="9" spans="1:3" ht="24.95" customHeight="1" x14ac:dyDescent="0.25">
      <c r="A9" s="67" t="s">
        <v>84</v>
      </c>
      <c r="B9" s="22"/>
      <c r="C9" s="51" t="s">
        <v>85</v>
      </c>
    </row>
    <row r="10" spans="1:3" ht="31.5" customHeight="1" x14ac:dyDescent="0.25">
      <c r="A10" s="67" t="s">
        <v>86</v>
      </c>
      <c r="B10" s="36"/>
      <c r="C10" s="51" t="s">
        <v>87</v>
      </c>
    </row>
    <row r="11" spans="1:3" ht="24.95" customHeight="1" x14ac:dyDescent="0.25">
      <c r="A11" s="68" t="s">
        <v>88</v>
      </c>
      <c r="B11" s="22"/>
      <c r="C11" s="51" t="s">
        <v>89</v>
      </c>
    </row>
    <row r="12" spans="1:3" ht="18" customHeight="1" x14ac:dyDescent="0.25">
      <c r="A12" s="50" t="s">
        <v>90</v>
      </c>
      <c r="B12" s="48">
        <f>SUM(B7:B11)</f>
        <v>0</v>
      </c>
      <c r="C12" s="48"/>
    </row>
    <row r="13" spans="1:3" s="63" customFormat="1" ht="15.95" customHeight="1" x14ac:dyDescent="0.25">
      <c r="A13" s="65"/>
      <c r="B13" s="66"/>
      <c r="C13" s="66"/>
    </row>
    <row r="14" spans="1:3" s="63" customFormat="1" ht="12.6" customHeight="1" thickBot="1" x14ac:dyDescent="0.3">
      <c r="A14" s="71"/>
      <c r="B14" s="72"/>
      <c r="C14" s="72"/>
    </row>
    <row r="15" spans="1:3" ht="43.5" customHeight="1" thickBot="1" x14ac:dyDescent="0.3">
      <c r="A15" s="76" t="s">
        <v>91</v>
      </c>
      <c r="B15" s="48">
        <f>B4-B12</f>
        <v>0</v>
      </c>
      <c r="C15" s="77" t="s">
        <v>92</v>
      </c>
    </row>
    <row r="16" spans="1:3" ht="24.95" customHeight="1" x14ac:dyDescent="0.25"/>
    <row r="17" ht="24.95" customHeight="1" x14ac:dyDescent="0.25"/>
    <row r="18" ht="24.95" customHeight="1" x14ac:dyDescent="0.25"/>
    <row r="19" ht="24.95" customHeight="1" x14ac:dyDescent="0.25"/>
    <row r="20" ht="24.95" customHeight="1" x14ac:dyDescent="0.25"/>
    <row r="21" ht="24.95" customHeight="1" x14ac:dyDescent="0.25"/>
    <row r="22" ht="24.95" customHeight="1" x14ac:dyDescent="0.25"/>
    <row r="23" ht="24.95" customHeight="1" x14ac:dyDescent="0.25"/>
    <row r="24" ht="24.95" customHeight="1" x14ac:dyDescent="0.25"/>
    <row r="25" ht="24.95" customHeight="1" x14ac:dyDescent="0.25"/>
    <row r="26" ht="24.95" customHeight="1" x14ac:dyDescent="0.25"/>
    <row r="27" ht="24.95" customHeight="1" x14ac:dyDescent="0.25"/>
    <row r="28" ht="24.95" customHeight="1" x14ac:dyDescent="0.25"/>
    <row r="29" ht="24.95" customHeight="1" x14ac:dyDescent="0.25"/>
    <row r="30" ht="24.95" customHeight="1" x14ac:dyDescent="0.25"/>
    <row r="31" ht="24.95" customHeight="1" x14ac:dyDescent="0.25"/>
    <row r="32" ht="24.95" customHeight="1" x14ac:dyDescent="0.25"/>
    <row r="33" ht="24.95" customHeight="1" x14ac:dyDescent="0.25"/>
    <row r="34" ht="24.95" customHeight="1" x14ac:dyDescent="0.25"/>
    <row r="35" ht="24.95" customHeight="1" x14ac:dyDescent="0.25"/>
    <row r="36" ht="24.95" customHeight="1" x14ac:dyDescent="0.25"/>
    <row r="37" ht="24.95" customHeight="1" x14ac:dyDescent="0.25"/>
    <row r="38" ht="24.95" customHeight="1" x14ac:dyDescent="0.25"/>
    <row r="39" ht="24.95" customHeight="1" x14ac:dyDescent="0.25"/>
    <row r="40" ht="24.95" customHeight="1" x14ac:dyDescent="0.25"/>
    <row r="41" ht="24.95" customHeight="1" x14ac:dyDescent="0.25"/>
    <row r="42" ht="24.95" customHeight="1" x14ac:dyDescent="0.25"/>
    <row r="43" ht="24.95" customHeight="1" x14ac:dyDescent="0.25"/>
    <row r="44" ht="25.35" customHeight="1" x14ac:dyDescent="0.25"/>
    <row r="45" ht="25.35" customHeight="1" x14ac:dyDescent="0.25"/>
    <row r="46" ht="25.35" customHeight="1" x14ac:dyDescent="0.25"/>
    <row r="47" ht="25.35" customHeight="1" x14ac:dyDescent="0.25"/>
    <row r="48" ht="25.35" customHeight="1" x14ac:dyDescent="0.25"/>
    <row r="49" ht="25.35" customHeight="1" x14ac:dyDescent="0.25"/>
    <row r="50" ht="25.35" customHeight="1" x14ac:dyDescent="0.25"/>
    <row r="51" ht="25.35" customHeight="1" x14ac:dyDescent="0.25"/>
    <row r="52" ht="25.35" customHeight="1" x14ac:dyDescent="0.25"/>
    <row r="53" ht="25.35" customHeight="1" x14ac:dyDescent="0.25"/>
    <row r="54" ht="25.35" customHeight="1" x14ac:dyDescent="0.25"/>
    <row r="55" ht="25.35" customHeight="1" x14ac:dyDescent="0.25"/>
    <row r="56" ht="25.35" customHeight="1" x14ac:dyDescent="0.25"/>
    <row r="57" ht="25.35" customHeight="1" x14ac:dyDescent="0.25"/>
    <row r="58" ht="25.35" customHeight="1" x14ac:dyDescent="0.25"/>
    <row r="59" ht="25.35" customHeight="1" x14ac:dyDescent="0.25"/>
    <row r="60" ht="25.35" customHeight="1" x14ac:dyDescent="0.25"/>
    <row r="61" ht="25.35" customHeight="1" x14ac:dyDescent="0.25"/>
    <row r="62" ht="25.35" customHeight="1" x14ac:dyDescent="0.25"/>
    <row r="63" ht="25.35" customHeight="1" x14ac:dyDescent="0.25"/>
    <row r="64" ht="25.35" customHeight="1" x14ac:dyDescent="0.25"/>
    <row r="65" ht="25.35" customHeight="1" x14ac:dyDescent="0.25"/>
    <row r="66" ht="25.35" customHeight="1" x14ac:dyDescent="0.25"/>
    <row r="67" ht="25.35" customHeight="1" x14ac:dyDescent="0.25"/>
    <row r="68" ht="25.35" customHeight="1" x14ac:dyDescent="0.25"/>
    <row r="69" ht="25.35" customHeight="1" x14ac:dyDescent="0.25"/>
    <row r="70" ht="25.35" customHeight="1" x14ac:dyDescent="0.25"/>
    <row r="71" ht="25.35" customHeight="1" x14ac:dyDescent="0.25"/>
    <row r="72" ht="25.35" customHeight="1" x14ac:dyDescent="0.25"/>
    <row r="73" ht="25.35" customHeight="1" x14ac:dyDescent="0.25"/>
    <row r="74" ht="25.35" customHeight="1" x14ac:dyDescent="0.25"/>
    <row r="75" ht="25.35" customHeight="1" x14ac:dyDescent="0.25"/>
    <row r="76" ht="25.35" customHeight="1" x14ac:dyDescent="0.25"/>
    <row r="77" ht="25.35" customHeight="1" x14ac:dyDescent="0.25"/>
    <row r="78" ht="25.35" customHeight="1" x14ac:dyDescent="0.25"/>
    <row r="79" ht="25.35" customHeight="1" x14ac:dyDescent="0.25"/>
    <row r="80" ht="25.35" customHeight="1" x14ac:dyDescent="0.25"/>
    <row r="81" ht="25.35" customHeight="1" x14ac:dyDescent="0.25"/>
    <row r="82" ht="25.35" customHeight="1" x14ac:dyDescent="0.25"/>
    <row r="83" ht="25.35" customHeight="1" x14ac:dyDescent="0.25"/>
    <row r="84" ht="25.35" customHeight="1" x14ac:dyDescent="0.25"/>
    <row r="85" ht="25.35" customHeight="1" x14ac:dyDescent="0.25"/>
    <row r="86" ht="25.35" customHeight="1" x14ac:dyDescent="0.25"/>
    <row r="87" ht="25.35" customHeight="1" x14ac:dyDescent="0.25"/>
    <row r="88" ht="25.35" customHeight="1" x14ac:dyDescent="0.25"/>
    <row r="89" ht="25.35" customHeight="1" x14ac:dyDescent="0.25"/>
    <row r="90" ht="25.35" customHeight="1" x14ac:dyDescent="0.25"/>
    <row r="91" ht="25.35" customHeight="1" x14ac:dyDescent="0.25"/>
    <row r="92" ht="25.35" customHeight="1" x14ac:dyDescent="0.25"/>
    <row r="93" ht="25.35" customHeight="1" x14ac:dyDescent="0.25"/>
    <row r="94" ht="25.35" customHeight="1" x14ac:dyDescent="0.25"/>
    <row r="95" ht="25.35" customHeight="1" x14ac:dyDescent="0.25"/>
    <row r="96" ht="25.35" customHeight="1" x14ac:dyDescent="0.25"/>
    <row r="97" ht="25.35" customHeight="1" x14ac:dyDescent="0.25"/>
    <row r="98" ht="25.35" customHeight="1" x14ac:dyDescent="0.25"/>
    <row r="99" ht="25.35" customHeight="1" x14ac:dyDescent="0.25"/>
    <row r="100" ht="25.35" customHeight="1" x14ac:dyDescent="0.25"/>
    <row r="101" ht="25.35" customHeight="1" x14ac:dyDescent="0.25"/>
    <row r="102" ht="25.35" customHeight="1" x14ac:dyDescent="0.25"/>
    <row r="103" ht="25.35" customHeight="1" x14ac:dyDescent="0.25"/>
    <row r="104" ht="25.35" customHeight="1" x14ac:dyDescent="0.25"/>
    <row r="105" ht="25.35" customHeight="1" x14ac:dyDescent="0.25"/>
    <row r="106" ht="25.35" customHeight="1" x14ac:dyDescent="0.25"/>
    <row r="107" ht="25.35" customHeight="1" x14ac:dyDescent="0.25"/>
    <row r="108" ht="25.35" customHeight="1" x14ac:dyDescent="0.25"/>
    <row r="109" ht="25.35" customHeight="1" x14ac:dyDescent="0.25"/>
    <row r="110" ht="25.35" customHeight="1" x14ac:dyDescent="0.25"/>
    <row r="111" ht="25.35" customHeight="1" x14ac:dyDescent="0.25"/>
    <row r="112" ht="25.35" customHeight="1" x14ac:dyDescent="0.25"/>
    <row r="113" ht="25.35" customHeight="1" x14ac:dyDescent="0.25"/>
    <row r="114" ht="25.35" customHeight="1" x14ac:dyDescent="0.25"/>
    <row r="115" ht="25.35" customHeight="1" x14ac:dyDescent="0.25"/>
    <row r="116" ht="25.35" customHeight="1" x14ac:dyDescent="0.25"/>
    <row r="117" ht="25.35" customHeight="1" x14ac:dyDescent="0.25"/>
    <row r="118" ht="25.35" customHeight="1" x14ac:dyDescent="0.25"/>
    <row r="119" ht="25.35" customHeight="1" x14ac:dyDescent="0.25"/>
    <row r="120" ht="25.35" customHeight="1" x14ac:dyDescent="0.25"/>
    <row r="121" ht="25.35" customHeight="1" x14ac:dyDescent="0.25"/>
    <row r="122" ht="25.35" customHeight="1" x14ac:dyDescent="0.25"/>
    <row r="123" ht="25.35" customHeight="1" x14ac:dyDescent="0.25"/>
    <row r="124" ht="25.35" customHeight="1" x14ac:dyDescent="0.25"/>
    <row r="125" ht="25.35" customHeight="1" x14ac:dyDescent="0.25"/>
    <row r="126" ht="25.35" customHeight="1" x14ac:dyDescent="0.25"/>
    <row r="127" ht="25.35" customHeight="1" x14ac:dyDescent="0.25"/>
    <row r="128" ht="25.35" customHeight="1" x14ac:dyDescent="0.25"/>
    <row r="129" ht="25.35" customHeight="1" x14ac:dyDescent="0.25"/>
    <row r="130" ht="25.35" customHeight="1" x14ac:dyDescent="0.25"/>
    <row r="131" ht="25.35" customHeight="1" x14ac:dyDescent="0.25"/>
    <row r="132" ht="25.35" customHeight="1" x14ac:dyDescent="0.25"/>
    <row r="133" ht="25.35" customHeight="1" x14ac:dyDescent="0.25"/>
    <row r="134" ht="25.35" customHeight="1" x14ac:dyDescent="0.25"/>
    <row r="135" ht="25.35" customHeight="1" x14ac:dyDescent="0.25"/>
    <row r="136" ht="25.35" customHeight="1" x14ac:dyDescent="0.25"/>
    <row r="137" ht="25.35" customHeight="1" x14ac:dyDescent="0.25"/>
    <row r="138" ht="25.35" customHeight="1" x14ac:dyDescent="0.25"/>
    <row r="139" ht="25.35" customHeight="1" x14ac:dyDescent="0.25"/>
    <row r="140" ht="25.35" customHeight="1" x14ac:dyDescent="0.25"/>
    <row r="141" ht="25.35" customHeight="1" x14ac:dyDescent="0.25"/>
    <row r="142" ht="25.35" customHeight="1" x14ac:dyDescent="0.25"/>
    <row r="143" ht="25.35" customHeight="1" x14ac:dyDescent="0.25"/>
    <row r="144" ht="25.35" customHeight="1" x14ac:dyDescent="0.25"/>
    <row r="145" ht="25.35" customHeight="1" x14ac:dyDescent="0.25"/>
    <row r="146" ht="25.35" customHeight="1" x14ac:dyDescent="0.25"/>
    <row r="147" ht="25.35" customHeight="1" x14ac:dyDescent="0.25"/>
    <row r="148" ht="25.35" customHeight="1" x14ac:dyDescent="0.25"/>
    <row r="149" ht="25.35" customHeight="1" x14ac:dyDescent="0.25"/>
    <row r="150" ht="25.35" customHeight="1" x14ac:dyDescent="0.25"/>
    <row r="151" ht="25.35" customHeight="1" x14ac:dyDescent="0.25"/>
    <row r="152" ht="25.35" customHeight="1" x14ac:dyDescent="0.25"/>
    <row r="153" ht="25.35" customHeight="1" x14ac:dyDescent="0.25"/>
    <row r="154" ht="25.35" customHeight="1" x14ac:dyDescent="0.25"/>
    <row r="155" ht="25.35" customHeight="1" x14ac:dyDescent="0.25"/>
    <row r="156" ht="25.35" customHeight="1" x14ac:dyDescent="0.25"/>
    <row r="157" ht="25.35" customHeight="1" x14ac:dyDescent="0.25"/>
    <row r="158" ht="25.35" customHeight="1" x14ac:dyDescent="0.25"/>
    <row r="159" ht="25.35" customHeight="1" x14ac:dyDescent="0.25"/>
    <row r="160" ht="25.35" customHeight="1" x14ac:dyDescent="0.25"/>
    <row r="161" ht="25.35" customHeight="1" x14ac:dyDescent="0.25"/>
    <row r="162" ht="25.35" customHeight="1" x14ac:dyDescent="0.25"/>
    <row r="163" ht="25.35" customHeight="1" x14ac:dyDescent="0.25"/>
    <row r="164" ht="25.35" customHeight="1" x14ac:dyDescent="0.25"/>
    <row r="165" ht="25.35" customHeight="1" x14ac:dyDescent="0.25"/>
    <row r="166" ht="25.35" customHeight="1" x14ac:dyDescent="0.25"/>
    <row r="167" ht="25.35" customHeight="1" x14ac:dyDescent="0.25"/>
    <row r="168" ht="25.35" customHeight="1" x14ac:dyDescent="0.25"/>
    <row r="169" ht="25.35" customHeight="1" x14ac:dyDescent="0.25"/>
    <row r="170" ht="25.35" customHeight="1" x14ac:dyDescent="0.25"/>
    <row r="171" ht="25.35" customHeight="1" x14ac:dyDescent="0.25"/>
    <row r="172" ht="25.35" customHeight="1" x14ac:dyDescent="0.25"/>
    <row r="173" ht="25.35" customHeight="1" x14ac:dyDescent="0.25"/>
    <row r="174" ht="25.35" customHeight="1" x14ac:dyDescent="0.25"/>
    <row r="175" ht="25.35" customHeight="1" x14ac:dyDescent="0.25"/>
    <row r="176" ht="25.35" customHeight="1" x14ac:dyDescent="0.25"/>
    <row r="177" ht="25.35" customHeight="1" x14ac:dyDescent="0.25"/>
    <row r="178" ht="25.35" customHeight="1" x14ac:dyDescent="0.25"/>
    <row r="179" ht="25.35" customHeight="1" x14ac:dyDescent="0.25"/>
    <row r="180" ht="25.35" customHeight="1" x14ac:dyDescent="0.25"/>
    <row r="181" ht="25.35" customHeight="1" x14ac:dyDescent="0.25"/>
    <row r="182" ht="25.35" customHeight="1" x14ac:dyDescent="0.25"/>
    <row r="183" ht="25.35" customHeight="1" x14ac:dyDescent="0.25"/>
    <row r="184" ht="25.35" customHeight="1" x14ac:dyDescent="0.25"/>
    <row r="185" ht="25.35" customHeight="1" x14ac:dyDescent="0.25"/>
    <row r="186" ht="25.35" customHeight="1" x14ac:dyDescent="0.25"/>
    <row r="187" ht="25.35" customHeight="1" x14ac:dyDescent="0.25"/>
    <row r="188" ht="25.35" customHeight="1" x14ac:dyDescent="0.25"/>
    <row r="189" ht="25.35" customHeight="1" x14ac:dyDescent="0.25"/>
    <row r="190" ht="25.35" customHeight="1" x14ac:dyDescent="0.25"/>
    <row r="191" ht="25.35" customHeight="1" x14ac:dyDescent="0.25"/>
    <row r="192" ht="25.35" customHeight="1" x14ac:dyDescent="0.25"/>
    <row r="193" ht="25.35" customHeight="1" x14ac:dyDescent="0.25"/>
    <row r="194" ht="25.35" customHeight="1" x14ac:dyDescent="0.25"/>
    <row r="195" ht="25.35" customHeight="1" x14ac:dyDescent="0.25"/>
    <row r="196" ht="25.35" customHeight="1" x14ac:dyDescent="0.25"/>
    <row r="197" ht="25.35" customHeight="1" x14ac:dyDescent="0.25"/>
    <row r="198" ht="25.35" customHeight="1" x14ac:dyDescent="0.25"/>
    <row r="199" ht="25.35" customHeight="1" x14ac:dyDescent="0.25"/>
    <row r="200" ht="25.35" customHeight="1" x14ac:dyDescent="0.25"/>
    <row r="201" ht="25.35" customHeight="1" x14ac:dyDescent="0.25"/>
    <row r="202" ht="25.35" customHeight="1" x14ac:dyDescent="0.25"/>
    <row r="203" ht="25.35" customHeight="1" x14ac:dyDescent="0.25"/>
    <row r="204" ht="25.35" customHeight="1" x14ac:dyDescent="0.25"/>
    <row r="205" ht="25.35" customHeight="1" x14ac:dyDescent="0.25"/>
    <row r="206" ht="25.35" customHeight="1" x14ac:dyDescent="0.25"/>
    <row r="207" ht="25.35" customHeight="1" x14ac:dyDescent="0.25"/>
    <row r="208" ht="25.35" customHeight="1" x14ac:dyDescent="0.25"/>
    <row r="209" ht="25.35" customHeight="1" x14ac:dyDescent="0.25"/>
    <row r="210" ht="25.35" customHeight="1" x14ac:dyDescent="0.25"/>
    <row r="211" ht="25.35" customHeight="1" x14ac:dyDescent="0.25"/>
    <row r="212" ht="25.35" customHeight="1" x14ac:dyDescent="0.25"/>
    <row r="213" ht="25.35" customHeight="1" x14ac:dyDescent="0.25"/>
    <row r="214" ht="25.35" customHeight="1" x14ac:dyDescent="0.25"/>
    <row r="215" ht="25.35" customHeight="1" x14ac:dyDescent="0.25"/>
    <row r="216" ht="25.35" customHeight="1" x14ac:dyDescent="0.25"/>
    <row r="217" ht="25.35" customHeight="1" x14ac:dyDescent="0.25"/>
    <row r="218" ht="25.35" customHeight="1" x14ac:dyDescent="0.25"/>
    <row r="219" ht="25.35" customHeight="1" x14ac:dyDescent="0.25"/>
    <row r="220" ht="25.35" customHeight="1" x14ac:dyDescent="0.25"/>
    <row r="221" ht="25.35" customHeight="1" x14ac:dyDescent="0.25"/>
    <row r="222" ht="25.35" customHeight="1" x14ac:dyDescent="0.25"/>
    <row r="223" ht="25.35" customHeight="1" x14ac:dyDescent="0.25"/>
    <row r="224" ht="25.35" customHeight="1" x14ac:dyDescent="0.25"/>
    <row r="225" ht="25.35" customHeight="1" x14ac:dyDescent="0.25"/>
    <row r="226" ht="25.35" customHeight="1" x14ac:dyDescent="0.25"/>
    <row r="227" ht="25.35" customHeight="1" x14ac:dyDescent="0.25"/>
    <row r="228" ht="25.35" customHeight="1" x14ac:dyDescent="0.25"/>
    <row r="229" ht="25.35" customHeight="1" x14ac:dyDescent="0.25"/>
    <row r="230" ht="25.35" customHeight="1" x14ac:dyDescent="0.25"/>
    <row r="231" ht="25.35" customHeight="1" x14ac:dyDescent="0.25"/>
    <row r="232" ht="25.35" customHeight="1" x14ac:dyDescent="0.25"/>
    <row r="233" ht="25.35" customHeight="1" x14ac:dyDescent="0.25"/>
    <row r="234" ht="25.35" customHeight="1" x14ac:dyDescent="0.25"/>
    <row r="235" ht="25.35" customHeight="1" x14ac:dyDescent="0.25"/>
    <row r="236" ht="25.35" customHeight="1" x14ac:dyDescent="0.25"/>
    <row r="237" ht="25.35" customHeight="1" x14ac:dyDescent="0.25"/>
    <row r="238" ht="25.35" customHeight="1" x14ac:dyDescent="0.25"/>
    <row r="239" ht="25.35" customHeight="1" x14ac:dyDescent="0.25"/>
    <row r="240" ht="25.35" customHeight="1" x14ac:dyDescent="0.25"/>
    <row r="241" ht="25.35" customHeight="1" x14ac:dyDescent="0.25"/>
    <row r="242" ht="25.35" customHeight="1" x14ac:dyDescent="0.25"/>
    <row r="243" ht="25.35" customHeight="1" x14ac:dyDescent="0.25"/>
    <row r="244" ht="25.35" customHeight="1" x14ac:dyDescent="0.25"/>
    <row r="245" ht="25.35" customHeight="1" x14ac:dyDescent="0.25"/>
    <row r="246" ht="25.35" customHeight="1" x14ac:dyDescent="0.25"/>
    <row r="247" ht="25.35" customHeight="1" x14ac:dyDescent="0.25"/>
    <row r="248" ht="25.35" customHeight="1" x14ac:dyDescent="0.25"/>
    <row r="249" ht="25.35" customHeight="1" x14ac:dyDescent="0.25"/>
    <row r="250" ht="25.35" customHeight="1" x14ac:dyDescent="0.25"/>
    <row r="251" ht="25.35" customHeight="1" x14ac:dyDescent="0.25"/>
    <row r="252" ht="25.35" customHeight="1" x14ac:dyDescent="0.25"/>
    <row r="253" ht="25.35" customHeight="1" x14ac:dyDescent="0.25"/>
    <row r="254" ht="25.35" customHeight="1" x14ac:dyDescent="0.25"/>
    <row r="255" ht="25.35" customHeight="1" x14ac:dyDescent="0.25"/>
    <row r="256" ht="25.35" customHeight="1" x14ac:dyDescent="0.25"/>
    <row r="257" ht="25.35" customHeight="1" x14ac:dyDescent="0.25"/>
    <row r="258" ht="25.35" customHeight="1" x14ac:dyDescent="0.25"/>
    <row r="259" ht="25.35" customHeight="1" x14ac:dyDescent="0.25"/>
    <row r="260" ht="25.35" customHeight="1" x14ac:dyDescent="0.25"/>
    <row r="261" ht="25.35" customHeight="1" x14ac:dyDescent="0.25"/>
    <row r="262" ht="25.35" customHeight="1" x14ac:dyDescent="0.25"/>
    <row r="263" ht="25.35" customHeight="1" x14ac:dyDescent="0.25"/>
    <row r="264" ht="25.35" customHeight="1" x14ac:dyDescent="0.25"/>
    <row r="265" ht="25.35" customHeight="1" x14ac:dyDescent="0.25"/>
    <row r="266" ht="25.35" customHeight="1" x14ac:dyDescent="0.25"/>
    <row r="267" ht="25.35" customHeight="1" x14ac:dyDescent="0.25"/>
    <row r="268" ht="25.35" customHeight="1" x14ac:dyDescent="0.25"/>
    <row r="269" ht="25.35" customHeight="1" x14ac:dyDescent="0.25"/>
    <row r="270" ht="25.35" customHeight="1" x14ac:dyDescent="0.25"/>
    <row r="271" ht="25.35" customHeight="1" x14ac:dyDescent="0.25"/>
    <row r="272" ht="25.35" customHeight="1" x14ac:dyDescent="0.25"/>
    <row r="273" ht="25.35" customHeight="1" x14ac:dyDescent="0.25"/>
    <row r="274" ht="25.35" customHeight="1" x14ac:dyDescent="0.25"/>
    <row r="275" ht="25.35" customHeight="1" x14ac:dyDescent="0.25"/>
    <row r="276" ht="25.35" customHeight="1" x14ac:dyDescent="0.25"/>
    <row r="277" ht="25.35" customHeight="1" x14ac:dyDescent="0.25"/>
    <row r="278" ht="25.35" customHeight="1" x14ac:dyDescent="0.25"/>
    <row r="279" ht="25.35" customHeight="1" x14ac:dyDescent="0.25"/>
    <row r="280" ht="25.35" customHeight="1" x14ac:dyDescent="0.25"/>
    <row r="281" ht="25.35" customHeight="1" x14ac:dyDescent="0.25"/>
    <row r="282" ht="25.35" customHeight="1" x14ac:dyDescent="0.25"/>
    <row r="283" ht="25.35" customHeight="1" x14ac:dyDescent="0.25"/>
    <row r="284" ht="25.35" customHeight="1" x14ac:dyDescent="0.25"/>
    <row r="285" ht="25.35" customHeight="1" x14ac:dyDescent="0.25"/>
    <row r="286" ht="25.35" customHeight="1" x14ac:dyDescent="0.25"/>
    <row r="287" ht="25.35" customHeight="1" x14ac:dyDescent="0.25"/>
    <row r="288" ht="25.35" customHeight="1" x14ac:dyDescent="0.25"/>
    <row r="289" ht="25.35" customHeight="1" x14ac:dyDescent="0.25"/>
    <row r="290" ht="25.35" customHeight="1" x14ac:dyDescent="0.25"/>
    <row r="291" ht="25.35" customHeight="1" x14ac:dyDescent="0.25"/>
    <row r="292" ht="25.35" customHeight="1" x14ac:dyDescent="0.25"/>
    <row r="293" ht="25.35" customHeight="1" x14ac:dyDescent="0.25"/>
    <row r="294" ht="25.35" customHeight="1" x14ac:dyDescent="0.25"/>
    <row r="295" ht="25.35" customHeight="1" x14ac:dyDescent="0.25"/>
    <row r="296" ht="25.35" customHeight="1" x14ac:dyDescent="0.25"/>
    <row r="297" ht="25.35" customHeight="1" x14ac:dyDescent="0.25"/>
    <row r="298" ht="25.35" customHeight="1" x14ac:dyDescent="0.25"/>
    <row r="299" ht="25.35" customHeight="1" x14ac:dyDescent="0.25"/>
    <row r="300" ht="25.35" customHeight="1" x14ac:dyDescent="0.25"/>
    <row r="301" ht="25.35" customHeight="1" x14ac:dyDescent="0.25"/>
    <row r="302" ht="25.35" customHeight="1" x14ac:dyDescent="0.25"/>
    <row r="303" ht="25.35" customHeight="1" x14ac:dyDescent="0.25"/>
    <row r="304" ht="25.35" customHeight="1" x14ac:dyDescent="0.25"/>
    <row r="305" ht="25.35" customHeight="1" x14ac:dyDescent="0.25"/>
    <row r="306" ht="25.35" customHeight="1" x14ac:dyDescent="0.25"/>
    <row r="307" ht="25.35" customHeight="1" x14ac:dyDescent="0.25"/>
    <row r="308" ht="25.35" customHeight="1" x14ac:dyDescent="0.25"/>
    <row r="309" ht="25.35" customHeight="1" x14ac:dyDescent="0.25"/>
    <row r="310" ht="25.35" customHeight="1" x14ac:dyDescent="0.25"/>
    <row r="311" ht="25.35" customHeight="1" x14ac:dyDescent="0.25"/>
    <row r="312" ht="25.35" customHeight="1" x14ac:dyDescent="0.25"/>
    <row r="313" ht="25.35" customHeight="1" x14ac:dyDescent="0.25"/>
    <row r="314" ht="25.35" customHeight="1" x14ac:dyDescent="0.25"/>
    <row r="315" ht="25.35" customHeight="1" x14ac:dyDescent="0.25"/>
    <row r="316" ht="25.35" customHeight="1" x14ac:dyDescent="0.25"/>
    <row r="317" ht="25.35" customHeight="1" x14ac:dyDescent="0.25"/>
    <row r="318" ht="25.35" customHeight="1" x14ac:dyDescent="0.25"/>
    <row r="319" ht="25.35" customHeight="1" x14ac:dyDescent="0.25"/>
    <row r="320" ht="25.35" customHeight="1" x14ac:dyDescent="0.25"/>
    <row r="321" ht="25.35" customHeight="1" x14ac:dyDescent="0.25"/>
    <row r="322" ht="25.35" customHeight="1" x14ac:dyDescent="0.25"/>
    <row r="323" ht="25.35" customHeight="1" x14ac:dyDescent="0.25"/>
    <row r="324" ht="25.35" customHeight="1" x14ac:dyDescent="0.25"/>
    <row r="325" ht="25.35" customHeight="1" x14ac:dyDescent="0.25"/>
    <row r="326" ht="25.35" customHeight="1" x14ac:dyDescent="0.25"/>
    <row r="327" ht="25.35" customHeight="1" x14ac:dyDescent="0.25"/>
    <row r="328" ht="25.35" customHeight="1" x14ac:dyDescent="0.25"/>
    <row r="329" ht="25.35" customHeight="1" x14ac:dyDescent="0.25"/>
    <row r="330" ht="25.35" customHeight="1" x14ac:dyDescent="0.25"/>
    <row r="331" ht="25.35" customHeight="1" x14ac:dyDescent="0.25"/>
    <row r="332" ht="25.35" customHeight="1" x14ac:dyDescent="0.25"/>
    <row r="333" ht="25.35" customHeight="1" x14ac:dyDescent="0.25"/>
    <row r="334" ht="25.35" customHeight="1" x14ac:dyDescent="0.25"/>
    <row r="335" ht="25.35" customHeight="1" x14ac:dyDescent="0.25"/>
    <row r="336" ht="25.35" customHeight="1" x14ac:dyDescent="0.25"/>
    <row r="337" ht="25.35" customHeight="1" x14ac:dyDescent="0.25"/>
    <row r="338" ht="25.35" customHeight="1" x14ac:dyDescent="0.25"/>
    <row r="339" ht="25.35" customHeight="1" x14ac:dyDescent="0.25"/>
    <row r="340" ht="25.35" customHeight="1" x14ac:dyDescent="0.25"/>
    <row r="341" ht="25.35" customHeight="1" x14ac:dyDescent="0.25"/>
    <row r="342" ht="25.35" customHeight="1" x14ac:dyDescent="0.25"/>
    <row r="343" ht="25.35" customHeight="1" x14ac:dyDescent="0.25"/>
    <row r="344" ht="25.35" customHeight="1" x14ac:dyDescent="0.25"/>
    <row r="345" ht="25.35" customHeight="1" x14ac:dyDescent="0.25"/>
    <row r="346" ht="25.35" customHeight="1" x14ac:dyDescent="0.25"/>
    <row r="347" ht="25.35" customHeight="1" x14ac:dyDescent="0.25"/>
    <row r="348" ht="25.35" customHeight="1" x14ac:dyDescent="0.25"/>
    <row r="349" ht="25.35" customHeight="1" x14ac:dyDescent="0.25"/>
    <row r="350" ht="25.35" customHeight="1" x14ac:dyDescent="0.25"/>
    <row r="351" ht="25.35" customHeight="1" x14ac:dyDescent="0.25"/>
    <row r="352" ht="25.35" customHeight="1" x14ac:dyDescent="0.25"/>
    <row r="353" ht="25.35" customHeight="1" x14ac:dyDescent="0.25"/>
    <row r="354" ht="25.35" customHeight="1" x14ac:dyDescent="0.25"/>
    <row r="355" ht="25.35" customHeight="1" x14ac:dyDescent="0.25"/>
    <row r="356" ht="25.35" customHeight="1" x14ac:dyDescent="0.25"/>
    <row r="357" ht="25.35" customHeight="1" x14ac:dyDescent="0.25"/>
    <row r="358" ht="25.35" customHeight="1" x14ac:dyDescent="0.25"/>
    <row r="359" ht="25.35" customHeight="1" x14ac:dyDescent="0.25"/>
    <row r="360" ht="25.35" customHeight="1" x14ac:dyDescent="0.25"/>
    <row r="361" ht="25.35" customHeight="1" x14ac:dyDescent="0.25"/>
    <row r="362" ht="25.35" customHeight="1" x14ac:dyDescent="0.25"/>
    <row r="363" ht="25.35" customHeight="1" x14ac:dyDescent="0.25"/>
    <row r="364" ht="25.35" customHeight="1" x14ac:dyDescent="0.25"/>
    <row r="365" ht="25.35" customHeight="1" x14ac:dyDescent="0.25"/>
    <row r="366" ht="25.35" customHeight="1" x14ac:dyDescent="0.25"/>
    <row r="367" ht="25.35" customHeight="1" x14ac:dyDescent="0.25"/>
    <row r="368" ht="25.35" customHeight="1" x14ac:dyDescent="0.25"/>
    <row r="369" ht="25.35" customHeight="1" x14ac:dyDescent="0.25"/>
    <row r="370" ht="25.35" customHeight="1" x14ac:dyDescent="0.25"/>
    <row r="371" ht="25.35" customHeight="1" x14ac:dyDescent="0.25"/>
    <row r="372" ht="25.35" customHeight="1" x14ac:dyDescent="0.25"/>
    <row r="373" ht="25.35" customHeight="1" x14ac:dyDescent="0.25"/>
    <row r="374" ht="25.35" customHeight="1" x14ac:dyDescent="0.25"/>
    <row r="375" ht="25.35" customHeight="1" x14ac:dyDescent="0.25"/>
    <row r="376" ht="25.35" customHeight="1" x14ac:dyDescent="0.25"/>
    <row r="377" ht="25.35" customHeight="1" x14ac:dyDescent="0.25"/>
    <row r="378" ht="25.35" customHeight="1" x14ac:dyDescent="0.25"/>
    <row r="379" ht="25.35" customHeight="1" x14ac:dyDescent="0.25"/>
    <row r="380" ht="25.35" customHeight="1" x14ac:dyDescent="0.25"/>
    <row r="381" ht="25.35" customHeight="1" x14ac:dyDescent="0.25"/>
    <row r="382" ht="25.35" customHeight="1" x14ac:dyDescent="0.25"/>
    <row r="383" ht="25.35" customHeight="1" x14ac:dyDescent="0.25"/>
    <row r="384" ht="25.35" customHeight="1" x14ac:dyDescent="0.25"/>
    <row r="385" ht="25.35" customHeight="1" x14ac:dyDescent="0.25"/>
    <row r="386" ht="25.35" customHeight="1" x14ac:dyDescent="0.25"/>
    <row r="387" ht="25.35" customHeight="1" x14ac:dyDescent="0.25"/>
    <row r="388" ht="25.35" customHeight="1" x14ac:dyDescent="0.25"/>
    <row r="389" ht="25.35" customHeight="1" x14ac:dyDescent="0.25"/>
    <row r="390" ht="25.35" customHeight="1" x14ac:dyDescent="0.25"/>
    <row r="391" ht="25.35" customHeight="1" x14ac:dyDescent="0.25"/>
    <row r="392" ht="25.35" customHeight="1" x14ac:dyDescent="0.25"/>
    <row r="393" ht="25.35" customHeight="1" x14ac:dyDescent="0.25"/>
    <row r="394" ht="25.35" customHeight="1" x14ac:dyDescent="0.25"/>
    <row r="395" ht="25.35" customHeight="1" x14ac:dyDescent="0.25"/>
    <row r="396" ht="25.35" customHeight="1" x14ac:dyDescent="0.25"/>
    <row r="397" ht="25.35" customHeight="1" x14ac:dyDescent="0.25"/>
    <row r="398" ht="25.35" customHeight="1" x14ac:dyDescent="0.25"/>
    <row r="399" ht="25.35" customHeight="1" x14ac:dyDescent="0.25"/>
    <row r="400" ht="25.35" customHeight="1" x14ac:dyDescent="0.25"/>
    <row r="401" ht="25.35" customHeight="1" x14ac:dyDescent="0.25"/>
    <row r="402" ht="25.35" customHeight="1" x14ac:dyDescent="0.25"/>
    <row r="403" ht="25.35" customHeight="1" x14ac:dyDescent="0.25"/>
    <row r="404" ht="25.35" customHeight="1" x14ac:dyDescent="0.25"/>
    <row r="405" ht="25.35" customHeight="1" x14ac:dyDescent="0.25"/>
    <row r="406" ht="25.35" customHeight="1" x14ac:dyDescent="0.25"/>
    <row r="407" ht="25.35" customHeight="1" x14ac:dyDescent="0.25"/>
    <row r="408" ht="25.35" customHeight="1" x14ac:dyDescent="0.25"/>
    <row r="409" ht="25.35" customHeight="1" x14ac:dyDescent="0.25"/>
    <row r="410" ht="25.35" customHeight="1" x14ac:dyDescent="0.25"/>
    <row r="411" ht="25.35" customHeight="1" x14ac:dyDescent="0.25"/>
    <row r="412" ht="25.35" customHeight="1" x14ac:dyDescent="0.25"/>
    <row r="413" ht="25.35" customHeight="1" x14ac:dyDescent="0.25"/>
    <row r="414" ht="25.35" customHeight="1" x14ac:dyDescent="0.25"/>
    <row r="415" ht="25.35" customHeight="1" x14ac:dyDescent="0.25"/>
    <row r="416" ht="25.35" customHeight="1" x14ac:dyDescent="0.25"/>
    <row r="417" ht="25.35" customHeight="1" x14ac:dyDescent="0.25"/>
    <row r="418" ht="25.35" customHeight="1" x14ac:dyDescent="0.25"/>
    <row r="419" ht="25.35" customHeight="1" x14ac:dyDescent="0.25"/>
    <row r="420" ht="25.35" customHeight="1" x14ac:dyDescent="0.25"/>
    <row r="421" ht="25.35" customHeight="1" x14ac:dyDescent="0.25"/>
    <row r="422" ht="25.35" customHeight="1" x14ac:dyDescent="0.25"/>
    <row r="423" ht="25.35" customHeight="1" x14ac:dyDescent="0.25"/>
    <row r="424" ht="25.35" customHeight="1" x14ac:dyDescent="0.25"/>
    <row r="425" ht="25.35" customHeight="1" x14ac:dyDescent="0.25"/>
    <row r="426" ht="25.35" customHeight="1" x14ac:dyDescent="0.25"/>
    <row r="427" ht="25.35" customHeight="1" x14ac:dyDescent="0.25"/>
    <row r="428" ht="25.35" customHeight="1" x14ac:dyDescent="0.25"/>
    <row r="429" ht="25.35" customHeight="1" x14ac:dyDescent="0.25"/>
    <row r="430" ht="25.35" customHeight="1" x14ac:dyDescent="0.25"/>
    <row r="431" ht="25.35" customHeight="1" x14ac:dyDescent="0.25"/>
    <row r="432" ht="25.35" customHeight="1" x14ac:dyDescent="0.25"/>
    <row r="433" ht="25.35" customHeight="1" x14ac:dyDescent="0.25"/>
    <row r="434" ht="25.35" customHeight="1" x14ac:dyDescent="0.25"/>
    <row r="435" ht="25.35" customHeight="1" x14ac:dyDescent="0.25"/>
    <row r="436" ht="25.35" customHeight="1" x14ac:dyDescent="0.25"/>
    <row r="437" ht="25.35" customHeight="1" x14ac:dyDescent="0.25"/>
    <row r="438" ht="25.35" customHeight="1" x14ac:dyDescent="0.25"/>
    <row r="439" ht="25.35" customHeight="1" x14ac:dyDescent="0.25"/>
    <row r="440" ht="25.35" customHeight="1" x14ac:dyDescent="0.25"/>
    <row r="441" ht="25.35" customHeight="1" x14ac:dyDescent="0.25"/>
    <row r="442" ht="25.35" customHeight="1" x14ac:dyDescent="0.25"/>
    <row r="443" ht="25.35" customHeight="1" x14ac:dyDescent="0.25"/>
    <row r="444" ht="25.35" customHeight="1" x14ac:dyDescent="0.25"/>
    <row r="445" ht="25.35" customHeight="1" x14ac:dyDescent="0.25"/>
    <row r="446" ht="25.35" customHeight="1" x14ac:dyDescent="0.25"/>
    <row r="447" ht="25.35" customHeight="1" x14ac:dyDescent="0.25"/>
    <row r="448" ht="25.35" customHeight="1" x14ac:dyDescent="0.25"/>
    <row r="449" ht="25.35" customHeight="1" x14ac:dyDescent="0.25"/>
    <row r="450" ht="25.35" customHeight="1" x14ac:dyDescent="0.25"/>
    <row r="451" ht="25.35" customHeight="1" x14ac:dyDescent="0.25"/>
    <row r="452" ht="25.35" customHeight="1" x14ac:dyDescent="0.25"/>
    <row r="453" ht="25.35" customHeight="1" x14ac:dyDescent="0.25"/>
    <row r="454" ht="25.35" customHeight="1" x14ac:dyDescent="0.25"/>
    <row r="455" ht="25.35" customHeight="1" x14ac:dyDescent="0.25"/>
    <row r="456" ht="25.35" customHeight="1" x14ac:dyDescent="0.25"/>
    <row r="457" ht="25.35" customHeight="1" x14ac:dyDescent="0.25"/>
    <row r="458" ht="25.35" customHeight="1" x14ac:dyDescent="0.25"/>
    <row r="459" ht="25.35" customHeight="1" x14ac:dyDescent="0.25"/>
    <row r="460" ht="25.35" customHeight="1" x14ac:dyDescent="0.25"/>
    <row r="461" ht="25.35" customHeight="1" x14ac:dyDescent="0.25"/>
    <row r="462" ht="25.35" customHeight="1" x14ac:dyDescent="0.25"/>
    <row r="463" ht="25.35" customHeight="1" x14ac:dyDescent="0.25"/>
    <row r="464" ht="25.35" customHeight="1" x14ac:dyDescent="0.25"/>
    <row r="465" ht="25.35" customHeight="1" x14ac:dyDescent="0.25"/>
    <row r="466" ht="25.35" customHeight="1" x14ac:dyDescent="0.25"/>
    <row r="467" ht="25.35" customHeight="1" x14ac:dyDescent="0.25"/>
    <row r="468" ht="25.35" customHeight="1" x14ac:dyDescent="0.25"/>
    <row r="469" ht="25.35" customHeight="1" x14ac:dyDescent="0.25"/>
    <row r="470" ht="25.35" customHeight="1" x14ac:dyDescent="0.25"/>
    <row r="471" ht="25.35" customHeight="1" x14ac:dyDescent="0.25"/>
    <row r="472" ht="25.35" customHeight="1" x14ac:dyDescent="0.25"/>
    <row r="473" ht="25.35" customHeight="1" x14ac:dyDescent="0.25"/>
    <row r="474" ht="25.35" customHeight="1" x14ac:dyDescent="0.25"/>
    <row r="475" ht="25.35" customHeight="1" x14ac:dyDescent="0.25"/>
    <row r="476" ht="25.35" customHeight="1" x14ac:dyDescent="0.25"/>
    <row r="477" ht="25.35" customHeight="1" x14ac:dyDescent="0.25"/>
    <row r="478" ht="25.35" customHeight="1" x14ac:dyDescent="0.25"/>
    <row r="479" ht="25.35" customHeight="1" x14ac:dyDescent="0.25"/>
    <row r="480" ht="25.35" customHeight="1" x14ac:dyDescent="0.25"/>
    <row r="481" ht="25.35" customHeight="1" x14ac:dyDescent="0.25"/>
    <row r="482" ht="25.35" customHeight="1" x14ac:dyDescent="0.25"/>
    <row r="483" ht="25.35" customHeight="1" x14ac:dyDescent="0.25"/>
    <row r="484" ht="25.35" customHeight="1" x14ac:dyDescent="0.25"/>
    <row r="485" ht="25.35" customHeight="1" x14ac:dyDescent="0.25"/>
    <row r="486" ht="25.35" customHeight="1" x14ac:dyDescent="0.25"/>
    <row r="487" ht="25.35" customHeight="1" x14ac:dyDescent="0.25"/>
    <row r="488" ht="25.35" customHeight="1" x14ac:dyDescent="0.25"/>
    <row r="489" ht="25.35" customHeight="1" x14ac:dyDescent="0.25"/>
    <row r="490" ht="25.35" customHeight="1" x14ac:dyDescent="0.25"/>
    <row r="491" ht="25.35" customHeight="1" x14ac:dyDescent="0.25"/>
    <row r="492" ht="25.35" customHeight="1" x14ac:dyDescent="0.25"/>
    <row r="493" ht="25.35" customHeight="1" x14ac:dyDescent="0.25"/>
    <row r="494" ht="25.35" customHeight="1" x14ac:dyDescent="0.25"/>
    <row r="495" ht="25.35" customHeight="1" x14ac:dyDescent="0.25"/>
    <row r="496" ht="25.35" customHeight="1" x14ac:dyDescent="0.25"/>
    <row r="497" ht="25.35" customHeight="1" x14ac:dyDescent="0.25"/>
    <row r="498" ht="25.35" customHeight="1" x14ac:dyDescent="0.25"/>
    <row r="499" ht="25.35" customHeight="1" x14ac:dyDescent="0.25"/>
    <row r="500" ht="25.35" customHeight="1" x14ac:dyDescent="0.25"/>
    <row r="501" ht="25.35" customHeight="1" x14ac:dyDescent="0.25"/>
    <row r="502" ht="25.35" customHeight="1" x14ac:dyDescent="0.25"/>
    <row r="503" ht="25.35" customHeight="1" x14ac:dyDescent="0.25"/>
    <row r="504" ht="25.35" customHeight="1" x14ac:dyDescent="0.25"/>
    <row r="505" ht="25.35" customHeight="1" x14ac:dyDescent="0.25"/>
    <row r="506" ht="25.35" customHeight="1" x14ac:dyDescent="0.25"/>
    <row r="507" ht="25.35" customHeight="1" x14ac:dyDescent="0.25"/>
    <row r="508" ht="25.35" customHeight="1" x14ac:dyDescent="0.25"/>
    <row r="509" ht="25.35" customHeight="1" x14ac:dyDescent="0.25"/>
    <row r="510" ht="25.35" customHeight="1" x14ac:dyDescent="0.25"/>
    <row r="511" ht="25.35" customHeight="1" x14ac:dyDescent="0.25"/>
    <row r="512" ht="25.35" customHeight="1" x14ac:dyDescent="0.25"/>
    <row r="513" ht="25.35" customHeight="1" x14ac:dyDescent="0.25"/>
    <row r="514" ht="25.35" customHeight="1" x14ac:dyDescent="0.25"/>
    <row r="515" ht="25.35" customHeight="1" x14ac:dyDescent="0.25"/>
    <row r="516" ht="25.35" customHeight="1" x14ac:dyDescent="0.25"/>
    <row r="517" ht="25.35" customHeight="1" x14ac:dyDescent="0.25"/>
    <row r="518" ht="25.35" customHeight="1" x14ac:dyDescent="0.25"/>
    <row r="519" ht="25.35" customHeight="1" x14ac:dyDescent="0.25"/>
    <row r="520" ht="25.35" customHeight="1" x14ac:dyDescent="0.25"/>
    <row r="521" ht="25.35" customHeight="1" x14ac:dyDescent="0.25"/>
    <row r="522" ht="25.35" customHeight="1" x14ac:dyDescent="0.25"/>
    <row r="523" ht="25.35" customHeight="1" x14ac:dyDescent="0.25"/>
    <row r="524" ht="25.35" customHeight="1" x14ac:dyDescent="0.25"/>
    <row r="525" ht="25.35" customHeight="1" x14ac:dyDescent="0.25"/>
    <row r="526" ht="25.35" customHeight="1" x14ac:dyDescent="0.25"/>
    <row r="527" ht="25.35" customHeight="1" x14ac:dyDescent="0.25"/>
    <row r="528" ht="25.35" customHeight="1" x14ac:dyDescent="0.25"/>
    <row r="529" ht="25.35" customHeight="1" x14ac:dyDescent="0.25"/>
    <row r="530" ht="25.35" customHeight="1" x14ac:dyDescent="0.25"/>
    <row r="531" ht="25.35" customHeight="1" x14ac:dyDescent="0.25"/>
    <row r="532" ht="25.35" customHeight="1" x14ac:dyDescent="0.25"/>
    <row r="533" ht="25.35" customHeight="1" x14ac:dyDescent="0.25"/>
    <row r="534" ht="25.35" customHeight="1" x14ac:dyDescent="0.25"/>
    <row r="535" ht="25.35" customHeight="1" x14ac:dyDescent="0.25"/>
    <row r="536" ht="25.35" customHeight="1" x14ac:dyDescent="0.25"/>
    <row r="537" ht="25.35" customHeight="1" x14ac:dyDescent="0.25"/>
    <row r="538" ht="25.35" customHeight="1" x14ac:dyDescent="0.25"/>
    <row r="539" ht="25.35" customHeight="1" x14ac:dyDescent="0.25"/>
    <row r="540" ht="25.35" customHeight="1" x14ac:dyDescent="0.25"/>
    <row r="541" ht="25.35" customHeight="1" x14ac:dyDescent="0.25"/>
    <row r="542" ht="25.35" customHeight="1" x14ac:dyDescent="0.25"/>
    <row r="543" ht="25.35" customHeight="1" x14ac:dyDescent="0.25"/>
    <row r="544" ht="25.35" customHeight="1" x14ac:dyDescent="0.25"/>
    <row r="545" ht="25.35" customHeight="1" x14ac:dyDescent="0.25"/>
    <row r="546" ht="25.35" customHeight="1" x14ac:dyDescent="0.25"/>
    <row r="547" ht="25.35" customHeight="1" x14ac:dyDescent="0.25"/>
    <row r="548" ht="25.35" customHeight="1" x14ac:dyDescent="0.25"/>
    <row r="549" ht="25.35" customHeight="1" x14ac:dyDescent="0.25"/>
    <row r="550" ht="25.35" customHeight="1" x14ac:dyDescent="0.25"/>
    <row r="551" ht="25.35" customHeight="1" x14ac:dyDescent="0.25"/>
    <row r="552" ht="25.35" customHeight="1" x14ac:dyDescent="0.25"/>
    <row r="553" ht="25.35" customHeight="1" x14ac:dyDescent="0.25"/>
    <row r="554" ht="25.35" customHeight="1" x14ac:dyDescent="0.25"/>
    <row r="555" ht="25.35" customHeight="1" x14ac:dyDescent="0.25"/>
    <row r="556" ht="25.35" customHeight="1" x14ac:dyDescent="0.25"/>
    <row r="557" ht="25.35" customHeight="1" x14ac:dyDescent="0.25"/>
    <row r="558" ht="25.35" customHeight="1" x14ac:dyDescent="0.25"/>
    <row r="559" ht="25.35" customHeight="1" x14ac:dyDescent="0.25"/>
    <row r="560" ht="25.35" customHeight="1" x14ac:dyDescent="0.25"/>
    <row r="561" ht="25.35" customHeight="1" x14ac:dyDescent="0.25"/>
    <row r="562" ht="25.35" customHeight="1" x14ac:dyDescent="0.25"/>
    <row r="563" ht="25.35" customHeight="1" x14ac:dyDescent="0.25"/>
    <row r="564" ht="25.35" customHeight="1" x14ac:dyDescent="0.25"/>
    <row r="565" ht="25.35" customHeight="1" x14ac:dyDescent="0.25"/>
    <row r="566" ht="25.35" customHeight="1" x14ac:dyDescent="0.25"/>
    <row r="567" ht="25.35" customHeight="1" x14ac:dyDescent="0.25"/>
    <row r="568" ht="25.35" customHeight="1" x14ac:dyDescent="0.25"/>
    <row r="569" ht="25.35" customHeight="1" x14ac:dyDescent="0.25"/>
    <row r="570" ht="25.35" customHeight="1" x14ac:dyDescent="0.25"/>
    <row r="571" ht="25.35" customHeight="1" x14ac:dyDescent="0.25"/>
    <row r="572" ht="25.35" customHeight="1" x14ac:dyDescent="0.25"/>
    <row r="573" ht="25.35" customHeight="1" x14ac:dyDescent="0.25"/>
    <row r="574" ht="25.35" customHeight="1" x14ac:dyDescent="0.25"/>
    <row r="575" ht="25.35" customHeight="1" x14ac:dyDescent="0.25"/>
    <row r="576" ht="25.35" customHeight="1" x14ac:dyDescent="0.25"/>
    <row r="577" ht="25.35" customHeight="1" x14ac:dyDescent="0.25"/>
    <row r="578" ht="25.35" customHeight="1" x14ac:dyDescent="0.25"/>
    <row r="579" ht="25.35" customHeight="1" x14ac:dyDescent="0.25"/>
    <row r="580" ht="25.35" customHeight="1" x14ac:dyDescent="0.25"/>
    <row r="581" ht="25.35" customHeight="1" x14ac:dyDescent="0.25"/>
    <row r="582" ht="25.35" customHeight="1" x14ac:dyDescent="0.25"/>
    <row r="583" ht="25.35" customHeight="1" x14ac:dyDescent="0.25"/>
    <row r="584" ht="25.35" customHeight="1" x14ac:dyDescent="0.25"/>
    <row r="585" ht="25.35" customHeight="1" x14ac:dyDescent="0.25"/>
    <row r="586" ht="25.35" customHeight="1" x14ac:dyDescent="0.25"/>
    <row r="587" ht="25.35" customHeight="1" x14ac:dyDescent="0.25"/>
    <row r="588" ht="25.35" customHeight="1" x14ac:dyDescent="0.25"/>
    <row r="589" ht="25.35" customHeight="1" x14ac:dyDescent="0.25"/>
    <row r="590" ht="25.35" customHeight="1" x14ac:dyDescent="0.25"/>
    <row r="591" ht="25.35" customHeight="1" x14ac:dyDescent="0.25"/>
    <row r="592" ht="25.35" customHeight="1" x14ac:dyDescent="0.25"/>
    <row r="593" ht="25.35" customHeight="1" x14ac:dyDescent="0.25"/>
    <row r="594" ht="25.35" customHeight="1" x14ac:dyDescent="0.25"/>
    <row r="595" ht="25.35" customHeight="1" x14ac:dyDescent="0.25"/>
    <row r="596" ht="25.35" customHeight="1" x14ac:dyDescent="0.25"/>
    <row r="597" ht="25.35" customHeight="1" x14ac:dyDescent="0.25"/>
    <row r="598" ht="25.35" customHeight="1" x14ac:dyDescent="0.25"/>
    <row r="599" ht="25.35" customHeight="1" x14ac:dyDescent="0.25"/>
    <row r="600" ht="25.35" customHeight="1" x14ac:dyDescent="0.25"/>
    <row r="601" ht="25.35" customHeight="1" x14ac:dyDescent="0.25"/>
    <row r="602" ht="25.35" customHeight="1" x14ac:dyDescent="0.25"/>
    <row r="603" ht="25.35" customHeight="1" x14ac:dyDescent="0.25"/>
    <row r="604" ht="25.35" customHeight="1" x14ac:dyDescent="0.25"/>
    <row r="605" ht="25.35" customHeight="1" x14ac:dyDescent="0.25"/>
    <row r="606" ht="25.35" customHeight="1" x14ac:dyDescent="0.25"/>
    <row r="607" ht="25.35" customHeight="1" x14ac:dyDescent="0.25"/>
    <row r="608" ht="25.35" customHeight="1" x14ac:dyDescent="0.25"/>
    <row r="609" ht="25.35" customHeight="1" x14ac:dyDescent="0.25"/>
    <row r="610" ht="25.35" customHeight="1" x14ac:dyDescent="0.25"/>
    <row r="611" ht="25.35" customHeight="1" x14ac:dyDescent="0.25"/>
    <row r="612" ht="25.35" customHeight="1" x14ac:dyDescent="0.25"/>
    <row r="613" ht="25.35" customHeight="1" x14ac:dyDescent="0.25"/>
    <row r="614" ht="25.35" customHeight="1" x14ac:dyDescent="0.25"/>
    <row r="615" ht="25.35" customHeight="1" x14ac:dyDescent="0.25"/>
    <row r="616" ht="25.35" customHeight="1" x14ac:dyDescent="0.25"/>
    <row r="617" ht="25.35" customHeight="1" x14ac:dyDescent="0.25"/>
    <row r="618" ht="25.35" customHeight="1" x14ac:dyDescent="0.25"/>
    <row r="619" ht="25.35" customHeight="1" x14ac:dyDescent="0.25"/>
    <row r="620" ht="25.35" customHeight="1" x14ac:dyDescent="0.25"/>
    <row r="621" ht="25.35" customHeight="1" x14ac:dyDescent="0.25"/>
    <row r="622" ht="25.35" customHeight="1" x14ac:dyDescent="0.25"/>
    <row r="623" ht="25.35" customHeight="1" x14ac:dyDescent="0.25"/>
    <row r="624" ht="25.35" customHeight="1" x14ac:dyDescent="0.25"/>
    <row r="625" ht="25.35" customHeight="1" x14ac:dyDescent="0.25"/>
    <row r="626" ht="25.35" customHeight="1" x14ac:dyDescent="0.25"/>
    <row r="627" ht="25.35" customHeight="1" x14ac:dyDescent="0.25"/>
    <row r="628" ht="25.35" customHeight="1" x14ac:dyDescent="0.25"/>
    <row r="629" ht="25.35" customHeight="1" x14ac:dyDescent="0.25"/>
    <row r="630" ht="25.35" customHeight="1" x14ac:dyDescent="0.25"/>
    <row r="631" ht="25.35" customHeight="1" x14ac:dyDescent="0.25"/>
    <row r="632" ht="25.35" customHeight="1" x14ac:dyDescent="0.25"/>
    <row r="633" ht="25.35" customHeight="1" x14ac:dyDescent="0.25"/>
    <row r="634" ht="25.35" customHeight="1" x14ac:dyDescent="0.25"/>
    <row r="635" ht="25.35" customHeight="1" x14ac:dyDescent="0.25"/>
    <row r="636" ht="25.35" customHeight="1" x14ac:dyDescent="0.25"/>
    <row r="637" ht="25.35" customHeight="1" x14ac:dyDescent="0.25"/>
    <row r="638" ht="25.35" customHeight="1" x14ac:dyDescent="0.25"/>
    <row r="639" ht="25.35" customHeight="1" x14ac:dyDescent="0.25"/>
    <row r="640" ht="25.35" customHeight="1" x14ac:dyDescent="0.25"/>
    <row r="641" ht="25.35" customHeight="1" x14ac:dyDescent="0.25"/>
    <row r="642" ht="25.35" customHeight="1" x14ac:dyDescent="0.25"/>
    <row r="643" ht="25.35" customHeight="1" x14ac:dyDescent="0.25"/>
    <row r="644" ht="25.35" customHeight="1" x14ac:dyDescent="0.25"/>
    <row r="645" ht="25.35" customHeight="1" x14ac:dyDescent="0.25"/>
    <row r="646" ht="25.35" customHeight="1" x14ac:dyDescent="0.25"/>
    <row r="647" ht="25.35" customHeight="1" x14ac:dyDescent="0.25"/>
    <row r="648" ht="25.35" customHeight="1" x14ac:dyDescent="0.25"/>
    <row r="649" ht="25.35" customHeight="1" x14ac:dyDescent="0.25"/>
    <row r="650" ht="25.35" customHeight="1" x14ac:dyDescent="0.25"/>
    <row r="651" ht="25.35" customHeight="1" x14ac:dyDescent="0.25"/>
    <row r="652" ht="25.35" customHeight="1" x14ac:dyDescent="0.25"/>
    <row r="653" ht="25.35" customHeight="1" x14ac:dyDescent="0.25"/>
    <row r="654" ht="25.35" customHeight="1" x14ac:dyDescent="0.25"/>
  </sheetData>
  <phoneticPr fontId="5" type="noConversion"/>
  <printOptions horizontalCentered="1"/>
  <pageMargins left="0.31496062992125984" right="0.31496062992125984" top="0.55118110236220474" bottom="0.35433070866141736" header="0.31496062992125984" footer="0.31496062992125984"/>
  <pageSetup paperSize="9" scale="82" orientation="portrait" r:id="rId1"/>
  <headerFooter>
    <oddFooter>&amp;LMemoria económica&amp;C&amp;A</oddFooter>
  </headerFooter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7D04F9EDA4A5247A9914ADEDF0F605E" ma:contentTypeVersion="19" ma:contentTypeDescription="Crear nuevo documento." ma:contentTypeScope="" ma:versionID="8c8df1615dd7c0f07f8a03b33c8ba794">
  <xsd:schema xmlns:xsd="http://www.w3.org/2001/XMLSchema" xmlns:xs="http://www.w3.org/2001/XMLSchema" xmlns:p="http://schemas.microsoft.com/office/2006/metadata/properties" xmlns:ns2="d28d7398-f7fc-4954-83ea-714f4abc163f" xmlns:ns3="04b775f6-7872-4a77-b0dd-f8412c7fb37a" targetNamespace="http://schemas.microsoft.com/office/2006/metadata/properties" ma:root="true" ma:fieldsID="31328026cac26faa514b5cc4483e8f4e" ns2:_="" ns3:_="">
    <xsd:import namespace="d28d7398-f7fc-4954-83ea-714f4abc163f"/>
    <xsd:import namespace="04b775f6-7872-4a77-b0dd-f8412c7fb37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8d7398-f7fc-4954-83ea-714f4abc16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b775f6-7872-4a77-b0dd-f8412c7fb37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c2f6114-a5bb-4e7a-a57b-c9d897a4d678}" ma:internalName="TaxCatchAll" ma:showField="CatchAllData" ma:web="04b775f6-7872-4a77-b0dd-f8412c7fb37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4b775f6-7872-4a77-b0dd-f8412c7fb37a" xsi:nil="true"/>
    <lcf76f155ced4ddcb4097134ff3c332f xmlns="d28d7398-f7fc-4954-83ea-714f4abc163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A2D6629-44C6-4790-BF2E-5E5812A8AF4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0146A1F-2A29-40CF-9BE6-EAFECCE46C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8d7398-f7fc-4954-83ea-714f4abc163f"/>
    <ds:schemaRef ds:uri="04b775f6-7872-4a77-b0dd-f8412c7fb3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28C60D7-1163-4953-A522-2F95F3F149A8}">
  <ds:schemaRefs>
    <ds:schemaRef ds:uri="http://schemas.microsoft.com/office/2006/metadata/properties"/>
    <ds:schemaRef ds:uri="http://schemas.microsoft.com/office/infopath/2007/PartnerControls"/>
    <ds:schemaRef ds:uri="04b775f6-7872-4a77-b0dd-f8412c7fb37a"/>
    <ds:schemaRef ds:uri="d28d7398-f7fc-4954-83ea-714f4abc163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1.1 Declaración</vt:lpstr>
      <vt:lpstr>1.2 Coste sin IVA</vt:lpstr>
      <vt:lpstr>b2) Gastos evento sí realiz (2)</vt:lpstr>
      <vt:lpstr>1.3 Costes-Ingresos</vt:lpstr>
      <vt:lpstr>'1.1 Declaración'!Área_de_impresión</vt:lpstr>
      <vt:lpstr>'1.2 Coste sin IVA'!Área_de_impresión</vt:lpstr>
      <vt:lpstr>'1.3 Costes-Ingresos'!Área_de_impresión</vt:lpstr>
      <vt:lpstr>'b2) Gastos evento sí realiz (2)'!Área_de_impresión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Beltrán Latorre, María Lourdes</dc:creator>
  <cp:keywords/>
  <dc:description/>
  <cp:lastModifiedBy>Pascual Marcos, Begoña</cp:lastModifiedBy>
  <cp:revision/>
  <dcterms:created xsi:type="dcterms:W3CDTF">2022-02-21T08:06:52Z</dcterms:created>
  <dcterms:modified xsi:type="dcterms:W3CDTF">2025-04-29T08:00:18Z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0x010100F7D04F9EDA4A5247A9914ADEDF0F605E</vt:lpwstr>
  </property>
  <property fmtid="{D5CDD505-2E9C-101B-9397-08002B2CF9AE}" pid="3" name="Order">
    <vt:r8>114300</vt:r8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xd_Signature">
    <vt:bool>false</vt:bool>
  </property>
  <property fmtid="{D5CDD505-2E9C-101B-9397-08002B2CF9AE}" pid="10" name="MediaServiceImageTags">
    <vt:lpwstr/>
  </property>
</Properties>
</file>